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showInkAnnotation="0" defaultThemeVersion="124226"/>
  <mc:AlternateContent xmlns:mc="http://schemas.openxmlformats.org/markup-compatibility/2006">
    <mc:Choice Requires="x15">
      <x15ac:absPath xmlns:x15ac="http://schemas.microsoft.com/office/spreadsheetml/2010/11/ac" url="G:\PPTO 2024 espublico\EXPTE DIPALENCIA\PARA PUBLICAR EN WEB\"/>
    </mc:Choice>
  </mc:AlternateContent>
  <xr:revisionPtr revIDLastSave="0" documentId="13_ncr:1_{78673DFE-1642-4D86-B609-25F6B46A9333}" xr6:coauthVersionLast="36" xr6:coauthVersionMax="36" xr10:uidLastSave="{00000000-0000-0000-0000-000000000000}"/>
  <bookViews>
    <workbookView xWindow="5370" yWindow="-225" windowWidth="20115" windowHeight="8010" firstSheet="2" activeTab="5" xr2:uid="{00000000-000D-0000-FFFF-FFFF00000000}"/>
  </bookViews>
  <sheets>
    <sheet name="INSTRUCCIONES" sheetId="3" r:id="rId1"/>
    <sheet name="PRESUPUESTO 2024" sheetId="4" r:id="rId2"/>
    <sheet name="AJUSTES ESTABILIDAD" sheetId="1" r:id="rId3"/>
    <sheet name="ESTABILIDAD PRESUPUESTARIA" sheetId="7" r:id="rId4"/>
    <sheet name="Formulario F.3.2" sheetId="11" r:id="rId5"/>
    <sheet name="NIVEL DEUDA" sheetId="13" r:id="rId6"/>
    <sheet name="Formulario F.3.4" sheetId="14" r:id="rId7"/>
  </sheets>
  <calcPr calcId="191029"/>
</workbook>
</file>

<file path=xl/calcChain.xml><?xml version="1.0" encoding="utf-8"?>
<calcChain xmlns="http://schemas.openxmlformats.org/spreadsheetml/2006/main">
  <c r="P13" i="14" l="1"/>
  <c r="O13" i="14"/>
  <c r="N13" i="14"/>
  <c r="M13" i="14"/>
  <c r="L13" i="14"/>
  <c r="K13" i="14"/>
  <c r="J13" i="14"/>
  <c r="I13" i="14"/>
  <c r="H13" i="14"/>
  <c r="G13" i="14"/>
  <c r="F13" i="14"/>
  <c r="E13" i="14"/>
  <c r="Q13" i="14" s="1"/>
  <c r="G44" i="13"/>
  <c r="G34" i="13"/>
  <c r="G31" i="13"/>
  <c r="G27" i="13"/>
  <c r="G12" i="13"/>
  <c r="G24" i="13" s="1"/>
  <c r="G26" i="13" s="1"/>
  <c r="G40" i="13" l="1"/>
  <c r="N42" i="1"/>
  <c r="C41" i="7" s="1"/>
  <c r="N40" i="1"/>
  <c r="C33" i="7" s="1"/>
  <c r="O30" i="1"/>
  <c r="C22" i="7" l="1"/>
  <c r="H32" i="4"/>
  <c r="H20" i="4"/>
  <c r="F35" i="1"/>
  <c r="F15" i="1"/>
  <c r="G15" i="1" s="1"/>
  <c r="H15" i="1" s="1"/>
  <c r="F22" i="1"/>
  <c r="G22" i="1" s="1"/>
  <c r="H22" i="1" s="1"/>
  <c r="F29" i="1"/>
  <c r="G29" i="1"/>
  <c r="H29" i="1"/>
  <c r="F36" i="1"/>
  <c r="F23" i="1"/>
  <c r="G23" i="1"/>
  <c r="H23" i="1"/>
  <c r="F16" i="1"/>
  <c r="G16" i="1" s="1"/>
  <c r="H16" i="1" s="1"/>
  <c r="F30" i="1"/>
  <c r="G30" i="1"/>
  <c r="H30" i="1"/>
  <c r="F37" i="1"/>
  <c r="F17" i="1"/>
  <c r="G17" i="1"/>
  <c r="H17" i="1"/>
  <c r="F24" i="1"/>
  <c r="G24" i="1"/>
  <c r="H24" i="1"/>
  <c r="F31" i="1"/>
  <c r="G31" i="1"/>
  <c r="H31" i="1"/>
  <c r="L24" i="1"/>
  <c r="N14" i="1"/>
  <c r="N17" i="1"/>
  <c r="N20" i="1"/>
  <c r="C19" i="7"/>
  <c r="C20" i="7"/>
  <c r="C21" i="7"/>
  <c r="C12" i="7"/>
  <c r="C13" i="7"/>
  <c r="D12" i="11" s="1"/>
  <c r="D37" i="1" l="1"/>
  <c r="M24" i="1"/>
  <c r="G45" i="13"/>
  <c r="D36" i="1"/>
  <c r="G36" i="1" s="1"/>
  <c r="H36" i="1" s="1"/>
  <c r="C17" i="7" s="1"/>
  <c r="Q23" i="14"/>
  <c r="C14" i="7"/>
  <c r="D35" i="1"/>
  <c r="G35" i="1" s="1"/>
  <c r="H35" i="1" s="1"/>
  <c r="C16" i="7" s="1"/>
  <c r="O24" i="1"/>
  <c r="N24" i="1" s="1"/>
  <c r="C24" i="7" s="1"/>
  <c r="G37" i="1"/>
  <c r="H37" i="1" s="1"/>
  <c r="C18" i="7" s="1"/>
  <c r="C12" i="11"/>
  <c r="C42" i="7" l="1"/>
  <c r="C43" i="7" s="1"/>
  <c r="C44" i="7" l="1"/>
  <c r="B45" i="7"/>
  <c r="E12" i="11"/>
  <c r="G12" i="11" s="1"/>
  <c r="G29" i="11" s="1"/>
  <c r="G3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K8" authorId="0" shapeId="0" xr:uid="{00000000-0006-0000-0200-000001000000}">
      <text>
        <r>
          <rPr>
            <sz val="10"/>
            <color indexed="81"/>
            <rFont val="Calibri"/>
            <family val="2"/>
            <scheme val="minor"/>
          </rPr>
          <t xml:space="preserve"> En la siguiente  pestaña " Estabilidad presupuestaria" los ajustes en gastos  se recogen automáticamente con signo contrario al que se muestra aquí. (el usuario no tiene que hacer nada a este respecto).
Ya que los ajustes en gastos sin son positivos (mas gasto) disminuyen la capacidad de financiación. Si son negativos( menos gastos) aumentan la capacidad de financiación. </t>
        </r>
      </text>
    </comment>
    <comment ref="K10" authorId="0" shapeId="0" xr:uid="{00000000-0006-0000-0200-000002000000}">
      <text>
        <r>
          <rPr>
            <sz val="9"/>
            <color indexed="81"/>
            <rFont val="Tahoma"/>
            <family val="2"/>
          </rPr>
          <t xml:space="preserve">
</t>
        </r>
        <r>
          <rPr>
            <sz val="9"/>
            <color indexed="81"/>
            <rFont val="Calibri"/>
            <family val="2"/>
            <scheme val="minor"/>
          </rPr>
          <t xml:space="preserve">En la 3ª edición de la Guía de la regla de gasto de la IGAE se señala:  "Este ajuste se estimará por cada Entidad Local en función de la </t>
        </r>
        <r>
          <rPr>
            <u/>
            <sz val="9"/>
            <color indexed="39"/>
            <rFont val="Calibri"/>
            <family val="2"/>
            <scheme val="minor"/>
          </rPr>
          <t>experiencia acumulada de años anteriore</t>
        </r>
        <r>
          <rPr>
            <sz val="9"/>
            <color indexed="81"/>
            <rFont val="Calibri"/>
            <family val="2"/>
            <scheme val="minor"/>
          </rPr>
          <t xml:space="preserve">s sobre las diferencias entre las previsiones presupuestarias y la ejecución real". Por tanto, se deja a la discrecccionalidad de las Entidades locales la determinación de este ajuste. 
</t>
        </r>
        <r>
          <rPr>
            <u/>
            <sz val="9"/>
            <color indexed="39"/>
            <rFont val="Calibri"/>
            <family val="2"/>
            <scheme val="minor"/>
          </rPr>
          <t>Si se toma la media de los tres últimos ejercicios</t>
        </r>
        <r>
          <rPr>
            <sz val="9"/>
            <color indexed="81"/>
            <rFont val="Calibri"/>
            <family val="2"/>
            <scheme val="minor"/>
          </rPr>
          <t xml:space="preserve">, considerando la ejecución de los créditos iniciales, </t>
        </r>
        <r>
          <rPr>
            <u/>
            <sz val="9"/>
            <color indexed="81"/>
            <rFont val="Calibri"/>
            <family val="2"/>
            <scheme val="minor"/>
          </rPr>
          <t>descontando los gastos financieros no agregables y los considerados valores atípicos</t>
        </r>
        <r>
          <rPr>
            <sz val="9"/>
            <color indexed="81"/>
            <rFont val="Calibri"/>
            <family val="2"/>
            <scheme val="minor"/>
          </rPr>
          <t xml:space="preserve">,  resultará  el porcentaje de ejecución de gastos no financieros,  que aplicado a las previsiones del presupuesto de </t>
        </r>
        <r>
          <rPr>
            <sz val="9"/>
            <color indexed="12"/>
            <rFont val="Calibri"/>
            <family val="2"/>
            <scheme val="minor"/>
          </rPr>
          <t>2024</t>
        </r>
        <r>
          <rPr>
            <sz val="9"/>
            <color indexed="81"/>
            <rFont val="Calibri"/>
            <family val="2"/>
            <scheme val="minor"/>
          </rPr>
          <t xml:space="preserve"> arrojará el importe  a minorar/aumentar los empleos no financieros
          </t>
        </r>
        <r>
          <rPr>
            <sz val="9"/>
            <color indexed="39"/>
            <rFont val="Calibri"/>
            <family val="2"/>
            <scheme val="minor"/>
          </rPr>
          <t xml:space="preserve"> Del Capítulo 3 de gastos financieros</t>
        </r>
        <r>
          <rPr>
            <sz val="9"/>
            <color indexed="81"/>
            <rFont val="Calibri"/>
            <family val="2"/>
            <scheme val="minor"/>
          </rPr>
          <t xml:space="preserve"> únicamente se agregarán los gastos de emisión, formalización, modificación y cancelación de préstamos, deudas y otras operaciones financieras, así como los gastos por ejecución de avales. Subconceptos (301, 311, 321, 331 y 357)
          Se excluirán los</t>
        </r>
        <r>
          <rPr>
            <sz val="9"/>
            <color indexed="39"/>
            <rFont val="Calibri"/>
            <family val="2"/>
            <scheme val="minor"/>
          </rPr>
          <t xml:space="preserve"> valores atípico</t>
        </r>
        <r>
          <rPr>
            <sz val="9"/>
            <color indexed="81"/>
            <rFont val="Calibri"/>
            <family val="2"/>
            <scheme val="minor"/>
          </rPr>
          <t>s: Según la IGAE se entiende por un valor atípico, un valor muy distinto del resto, que hace que la media aritmética no sea representativa del grupo de valores considerado. A efectos de este ajuste, se considerarán valores atípicos aquellos gastos cuya inclusión desvirtúe la media aritmética, que opera como límite del porcentaje estimado del grado de ejecución del Presupuesto.
Entre otros, se considerarán valores atípicos, siempre que cumplan con lo dispuesto en el párrafo anterior: 
- Los gastos de naturaleza extraordinaria, derivados de situaciones de emergencia, acontecimientos catastróficos, indemnizaciones abonadas en virtud de sentencias judiciales y similares.
 - Los gastos financiados con subvenciones finalistas, procedentes de la Unión Europea o de otras Administraciones Públicas, dado que estos gastos no se incluyen, en el cálculo del gasto computable, para la determinación de la regla de gasto.
 - Los gastos financiados con derechos procedentes de la enajenación de terrenos e inversiones reales, reconocidos en el mismo ejercicio, dado que, en el cálculo del gasto computable, se considera la inversión neta. 
- Los gastos financiados a través del mecanismo extraordinario de pago a proveedores.</t>
        </r>
        <r>
          <rPr>
            <sz val="9"/>
            <color indexed="81"/>
            <rFont val="Tahoma"/>
            <family val="2"/>
          </rPr>
          <t xml:space="preserve">
</t>
        </r>
      </text>
    </comment>
    <comment ref="N42" authorId="0" shapeId="0" xr:uid="{00000000-0006-0000-0200-000003000000}">
      <text>
        <r>
          <rPr>
            <sz val="9"/>
            <color indexed="81"/>
            <rFont val="Tahoma"/>
            <family val="2"/>
          </rPr>
          <t>De la cuenta 555, sólo recoger los pagos que no se han reflejado en la 413
Este ajuste , se incluye en "Otros" en la Estabilidad Presupuestaria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5" authorId="0" shapeId="0" xr:uid="{00000000-0006-0000-0300-000001000000}">
      <text>
        <r>
          <rPr>
            <sz val="10"/>
            <color indexed="81"/>
            <rFont val="Calibri"/>
            <family val="2"/>
            <scheme val="minor"/>
          </rPr>
          <t xml:space="preserve">
Si se realizan otros Ajustes: incluir el importe en la celda correspondiente, (si el ajuste fuese negativo: debe ir precedido de signo negativo)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F12" authorId="0" shapeId="0" xr:uid="{00000000-0006-0000-0400-000001000000}">
      <text>
        <r>
          <rPr>
            <sz val="10"/>
            <color indexed="81"/>
            <rFont val="Calibri"/>
            <family val="2"/>
            <scheme val="minor"/>
          </rPr>
          <t xml:space="preserve">Para entidades con entes dependientes.
Introducir manualmente ajuste (+/-) 
</t>
        </r>
      </text>
    </comment>
    <comment ref="G13" authorId="0" shapeId="0" xr:uid="{00000000-0006-0000-0400-000002000000}">
      <text>
        <r>
          <rPr>
            <sz val="9"/>
            <color indexed="81"/>
            <rFont val="Tahoma"/>
            <family val="2"/>
          </rPr>
          <t xml:space="preserve">
</t>
        </r>
        <r>
          <rPr>
            <sz val="10"/>
            <color indexed="81"/>
            <rFont val="Calibri"/>
            <family val="2"/>
            <scheme val="minor"/>
          </rPr>
          <t>Para otras entidades, introducir los datos manualmente</t>
        </r>
      </text>
    </comment>
    <comment ref="G29" authorId="0" shapeId="0" xr:uid="{00000000-0006-0000-0400-000003000000}">
      <text>
        <r>
          <rPr>
            <sz val="10"/>
            <color indexed="81"/>
            <rFont val="Calibri"/>
            <family val="2"/>
            <scheme val="minor"/>
          </rPr>
          <t>Si existen entes dependientes introducir manualmente el cálculo</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G15" authorId="0" shapeId="0" xr:uid="{00000000-0006-0000-0500-000001000000}">
      <text>
        <r>
          <rPr>
            <sz val="10"/>
            <color indexed="81"/>
            <rFont val="Calibri"/>
            <family val="2"/>
            <scheme val="minor"/>
          </rPr>
          <t xml:space="preserve"> (1) Se incluirán los préstamos con el Fondo de Financiación a Entidades Locales, que incluye el Fondo de Impulso Económico, el Fondo de Ordenación y el Fondo en liquidación para la financiación de los Pagos a Proveedores de EELL, así como la deuda  que, en su caso, se cancele mediante retenciones de la participacion en los tributos del Estado (PTE).</t>
        </r>
      </text>
    </comment>
    <comment ref="G43" authorId="0" shapeId="0" xr:uid="{00000000-0006-0000-0500-000002000000}">
      <text>
        <r>
          <rPr>
            <sz val="10"/>
            <color indexed="81"/>
            <rFont val="Calibri"/>
            <family val="2"/>
            <scheme val="minor"/>
          </rPr>
          <t>En esta celda: Introducir los importes precedidos de signo negativo</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Q14" authorId="0" shapeId="0" xr:uid="{00000000-0006-0000-0600-000001000000}">
      <text>
        <r>
          <rPr>
            <sz val="9"/>
            <color indexed="81"/>
            <rFont val="Tahoma"/>
            <family val="2"/>
          </rPr>
          <t xml:space="preserve">
Para otras entidades, introducirlos datos manualmente
</t>
        </r>
      </text>
    </comment>
    <comment ref="Q23" authorId="0" shapeId="0" xr:uid="{00000000-0006-0000-0600-000002000000}">
      <text>
        <r>
          <rPr>
            <sz val="9"/>
            <color indexed="81"/>
            <rFont val="Tahoma"/>
            <family val="2"/>
          </rPr>
          <t xml:space="preserve">Si existen entes dependientes introducir manualmente el calculo
</t>
        </r>
      </text>
    </comment>
  </commentList>
</comments>
</file>

<file path=xl/sharedStrings.xml><?xml version="1.0" encoding="utf-8"?>
<sst xmlns="http://schemas.openxmlformats.org/spreadsheetml/2006/main" count="272" uniqueCount="218">
  <si>
    <t>ajuste %</t>
  </si>
  <si>
    <t>Pto. corriente</t>
  </si>
  <si>
    <t>Pto. Cerrados</t>
  </si>
  <si>
    <t>Cap. 1</t>
  </si>
  <si>
    <t>Cap. 2</t>
  </si>
  <si>
    <t>Cap. 3</t>
  </si>
  <si>
    <t>CAPITULO</t>
  </si>
  <si>
    <t>Ajuste</t>
  </si>
  <si>
    <t>Cap.3</t>
  </si>
  <si>
    <t xml:space="preserve">Ajuste Devolución liquidación PIE 2008 </t>
  </si>
  <si>
    <t xml:space="preserve">Ajuste Devolución liquidación PIE 2009 </t>
  </si>
  <si>
    <t>Obligaciones reconocidas</t>
  </si>
  <si>
    <t>Cap. 1 a 7</t>
  </si>
  <si>
    <t>% Media ajustes</t>
  </si>
  <si>
    <t>AJUSTE POR GASTOS PENDIENTES DE APLICAR A PRESUPUESTO</t>
  </si>
  <si>
    <t>Cuenta 555 (Pagos pendientes de aplicación)</t>
  </si>
  <si>
    <t>AJUSTES EN EL ESTADO DE INGRESOS</t>
  </si>
  <si>
    <t>AJUSTES EN EL ESTADO DEGASTOS</t>
  </si>
  <si>
    <t>Recaudación</t>
  </si>
  <si>
    <t>Recaudación total</t>
  </si>
  <si>
    <t>Media ajuste % recaudación</t>
  </si>
  <si>
    <t>AJUSTE RECAUDACIÓN INGRESOS CAPITULOS  1 a 3</t>
  </si>
  <si>
    <t>% Grado de ejecución</t>
  </si>
  <si>
    <t xml:space="preserve">AJUSTE POR LA DEVOLUCIÓN LIQUIDACION NEGATIVA PIE </t>
  </si>
  <si>
    <t>INGRESOS</t>
  </si>
  <si>
    <t xml:space="preserve">Impuestos directos  </t>
  </si>
  <si>
    <t xml:space="preserve">Impuestos indirectos </t>
  </si>
  <si>
    <t xml:space="preserve">Tasas y otros ingresos </t>
  </si>
  <si>
    <t xml:space="preserve">Transferencias corrientes </t>
  </si>
  <si>
    <t xml:space="preserve">Ingresos patrimoniales </t>
  </si>
  <si>
    <t xml:space="preserve">Enajenación de inversiones reales </t>
  </si>
  <si>
    <t xml:space="preserve">Transferencias de capital </t>
  </si>
  <si>
    <t xml:space="preserve">Activos financieros </t>
  </si>
  <si>
    <t xml:space="preserve">Pasivos financieros </t>
  </si>
  <si>
    <t xml:space="preserve">Total Ingresos </t>
  </si>
  <si>
    <t>GASTOS</t>
  </si>
  <si>
    <t xml:space="preserve">Gastos de personal  </t>
  </si>
  <si>
    <t xml:space="preserve">Gastos en bienes corrientes y servicios </t>
  </si>
  <si>
    <t xml:space="preserve">Gastos financieros </t>
  </si>
  <si>
    <t>Fondo de contingencia y Otros imprevistos</t>
  </si>
  <si>
    <t xml:space="preserve">Inversiones reales </t>
  </si>
  <si>
    <t xml:space="preserve">Total Gastos </t>
  </si>
  <si>
    <t>Cap.</t>
  </si>
  <si>
    <t>1º</t>
  </si>
  <si>
    <t>PESTAÑA</t>
  </si>
  <si>
    <t>CUMPLIMENTAR</t>
  </si>
  <si>
    <t>2º</t>
  </si>
  <si>
    <t>AJUSTES ESTABILIDAD</t>
  </si>
  <si>
    <t>PROCEDER POR EL SIGUIENTE ORDEN</t>
  </si>
  <si>
    <t xml:space="preserve">AJUSTES </t>
  </si>
  <si>
    <t>Intereses</t>
  </si>
  <si>
    <t>Diferencias de cambio</t>
  </si>
  <si>
    <t>(+/-) Ajuste por grado de ejecución del gasto</t>
  </si>
  <si>
    <t>Ingresos por Ventas de Acciones (privatizaciones)</t>
  </si>
  <si>
    <t>Operaciones de permuta financiera (SWAPS)</t>
  </si>
  <si>
    <t>Aportaciones de Capital</t>
  </si>
  <si>
    <t>Adquisiciones con pago aplazado</t>
  </si>
  <si>
    <t>Arrendamiento financiero</t>
  </si>
  <si>
    <t>Otros (1)</t>
  </si>
  <si>
    <t>(+) Ajuste por liquidación PTE - 2008</t>
  </si>
  <si>
    <t>(+) Ajuste por liquidación PTE - 2009</t>
  </si>
  <si>
    <t>Dividendos y Participación en beneficios</t>
  </si>
  <si>
    <t>Operaciones de reintegro y ejecución de avales</t>
  </si>
  <si>
    <t>Asunción y cancelación de deudas</t>
  </si>
  <si>
    <t>Contratos de asociación publico privada (APP's)</t>
  </si>
  <si>
    <t>Devoluciones de ingresos pendientes de aplicar a presupuesto</t>
  </si>
  <si>
    <t>(+/-) Ajustes por liquidación PTE ejercicios distintos  a 2008 y 2009</t>
  </si>
  <si>
    <t>Consolidación de transferencia con otras Administraciones Publicas</t>
  </si>
  <si>
    <t>Inversiones realizadas por Cuenta Corporación Local (2)</t>
  </si>
  <si>
    <t>Ingresos obtenidos del presupuesto de la Unión Europea</t>
  </si>
  <si>
    <t>Inversiones realizadas por cuenta de otra Administración Publica (3)</t>
  </si>
  <si>
    <t>Ajuste por recaudación ingresos Capítulo 1</t>
  </si>
  <si>
    <t>Ajuste por recaudación ingresos Capítulo 2</t>
  </si>
  <si>
    <t>Ajuste por recaudación ingresos Capítulo 3</t>
  </si>
  <si>
    <t>3º</t>
  </si>
  <si>
    <t>ESTABILIDAD PRESUPUESSTARIA</t>
  </si>
  <si>
    <t xml:space="preserve">Previsiones iniciales  </t>
  </si>
  <si>
    <t>4º</t>
  </si>
  <si>
    <t>AJUSTE POR INTERESES (Cap. 3 )</t>
  </si>
  <si>
    <t>2) Ajuste por inversiones realizadas por una entidad no integrada en la Corporación Local para la entidad local</t>
  </si>
  <si>
    <t>3) Ajuste por inversiones realizadas por la entidad para una entidad no perteneciente a la Corporación Local.</t>
  </si>
  <si>
    <t xml:space="preserve">(1) Si se incluye este ajuste, en "Observaciones", se hará una breve explicación del contenido de este ajuste. </t>
  </si>
  <si>
    <r>
      <t xml:space="preserve">Formulario </t>
    </r>
    <r>
      <rPr>
        <i/>
        <sz val="8"/>
        <color theme="1"/>
        <rFont val="Arial"/>
        <family val="2"/>
      </rPr>
      <t xml:space="preserve">F.1.1.B1.del documento elaborado por la Subdirección General de relaciones financieras con las Entidades Locales </t>
    </r>
  </si>
  <si>
    <t xml:space="preserve">F.3.2.- Informe de evaluación  de la  Estabilidad Presupuestaria </t>
  </si>
  <si>
    <t>(importes en €)</t>
  </si>
  <si>
    <t>Estabilidad Presupuestaria</t>
  </si>
  <si>
    <t>Capac/Nec. Financ. Entidad</t>
  </si>
  <si>
    <t>Entidad</t>
  </si>
  <si>
    <t>Ajustes por operaciones internas</t>
  </si>
  <si>
    <t>Entes con contabilidad empresarial</t>
  </si>
  <si>
    <t>Capacidad/ Necesidad Financiación de la Corporación Local</t>
  </si>
  <si>
    <t>Observaciones y/o consideraciones al Cumplimiento/Incumplimiento del Objetivo de Estabilidad Presupuestaria de la Corporación Local :</t>
  </si>
  <si>
    <r>
      <t>Ingreso No financiero</t>
    </r>
    <r>
      <rPr>
        <b/>
        <vertAlign val="superscript"/>
        <sz val="10"/>
        <color indexed="8"/>
        <rFont val="Calibri"/>
        <family val="2"/>
        <charset val="1"/>
      </rPr>
      <t>1</t>
    </r>
  </si>
  <si>
    <r>
      <t>Gasto No financiero</t>
    </r>
    <r>
      <rPr>
        <b/>
        <vertAlign val="superscript"/>
        <sz val="10"/>
        <color indexed="8"/>
        <rFont val="Calibri"/>
        <family val="2"/>
        <charset val="1"/>
      </rPr>
      <t>1</t>
    </r>
  </si>
  <si>
    <r>
      <t>(1)</t>
    </r>
    <r>
      <rPr>
        <sz val="10"/>
        <rFont val="Calibri"/>
        <family val="2"/>
        <charset val="1"/>
      </rPr>
      <t xml:space="preserve"> Si entidad tiene presupuesto limitativo - corresponderá con los gastos e ingresos no financieros del presupuesto (Cap. 1 a 7)
      Si entidad con contabilidad Empresarial – corresponderá con los gastos e ingresos no financieros (ajustados al SEC)</t>
    </r>
  </si>
  <si>
    <r>
      <t>(2)</t>
    </r>
    <r>
      <rPr>
        <sz val="10"/>
        <rFont val="Calibri"/>
        <family val="2"/>
        <charset val="1"/>
      </rPr>
      <t xml:space="preserve"> Solo aparecerá cumplimentado en el caso de Entidad con presupuesto limitativo.</t>
    </r>
  </si>
  <si>
    <t>Créditos iniciales</t>
  </si>
  <si>
    <t>Se mostrará cumplimentado el Formulario F.3.2</t>
  </si>
  <si>
    <t xml:space="preserve">    a) Derechos netos liquidados ultimo ejercicio por operaciones corriente (Cap. I a V)</t>
  </si>
  <si>
    <t>C) PORCENTAJE DEUDA/INGRESOS CORRIENTES</t>
  </si>
  <si>
    <t>TOTAL INGRESOS AJUSTADOS (a-b)</t>
  </si>
  <si>
    <t>Entes con Presupuestos Limitativo</t>
  </si>
  <si>
    <t>Notas</t>
  </si>
  <si>
    <t>Ayuntamiento de______</t>
  </si>
  <si>
    <t>Ayuntamiento de______________</t>
  </si>
  <si>
    <t>5ª</t>
  </si>
  <si>
    <t>6ª</t>
  </si>
  <si>
    <t>Se mostrará cumplimentado el Formulario F.3.4</t>
  </si>
  <si>
    <t>FORMULARIO F.3.2.</t>
  </si>
  <si>
    <t>NIVEL DEUDA</t>
  </si>
  <si>
    <t>FORMULARIO F.3.4</t>
  </si>
  <si>
    <t>Otras
operaciones de
crédito</t>
  </si>
  <si>
    <t>Total Corporación Local</t>
  </si>
  <si>
    <t>AJUSTE GRADO DE EJECUCION DEL GASTO</t>
  </si>
  <si>
    <r>
      <rPr>
        <sz val="10"/>
        <color rgb="FFFF0000"/>
        <rFont val="Calibri"/>
        <family val="2"/>
        <scheme val="minor"/>
      </rPr>
      <t>a)</t>
    </r>
    <r>
      <rPr>
        <sz val="10"/>
        <color theme="1"/>
        <rFont val="Calibri"/>
        <family val="2"/>
        <scheme val="minor"/>
      </rPr>
      <t xml:space="preserve"> Suma de los Capítulos  1 a 7 de Ingresos</t>
    </r>
  </si>
  <si>
    <r>
      <rPr>
        <sz val="10"/>
        <color rgb="FFFF0000"/>
        <rFont val="Calibri"/>
        <family val="2"/>
        <scheme val="minor"/>
      </rPr>
      <t>b)</t>
    </r>
    <r>
      <rPr>
        <sz val="10"/>
        <color theme="1"/>
        <rFont val="Calibri"/>
        <family val="2"/>
        <scheme val="minor"/>
      </rPr>
      <t xml:space="preserve"> Suma de los Capítulos  1 a 7 de Gastos</t>
    </r>
  </si>
  <si>
    <r>
      <rPr>
        <sz val="10"/>
        <color rgb="FFFF0000"/>
        <rFont val="Calibri"/>
        <family val="2"/>
        <scheme val="minor"/>
      </rPr>
      <t>c)</t>
    </r>
    <r>
      <rPr>
        <sz val="10"/>
        <color theme="1"/>
        <rFont val="Calibri"/>
        <family val="2"/>
        <scheme val="minor"/>
      </rPr>
      <t xml:space="preserve"> Total capacidad/necesidad de financiación antes de ajustes (a-b)</t>
    </r>
  </si>
  <si>
    <r>
      <rPr>
        <sz val="10"/>
        <color rgb="FFFF0000"/>
        <rFont val="Calibri"/>
        <family val="2"/>
        <scheme val="minor"/>
      </rPr>
      <t xml:space="preserve">d) </t>
    </r>
    <r>
      <rPr>
        <sz val="10"/>
        <color theme="1"/>
        <rFont val="Calibri"/>
        <family val="2"/>
        <scheme val="minor"/>
      </rPr>
      <t>Total ajustes al Presupuesto</t>
    </r>
  </si>
  <si>
    <r>
      <t>Este modelo esta diseñado para el supuesto de que</t>
    </r>
    <r>
      <rPr>
        <b/>
        <u/>
        <sz val="10"/>
        <color rgb="FFFF0000"/>
        <rFont val="Calibri"/>
        <family val="2"/>
        <scheme val="minor"/>
      </rPr>
      <t xml:space="preserve"> la Entidad es única </t>
    </r>
    <r>
      <rPr>
        <b/>
        <sz val="10"/>
        <color rgb="FFFF0000"/>
        <rFont val="Calibri"/>
        <family val="2"/>
        <scheme val="minor"/>
      </rPr>
      <t xml:space="preserve">(sin entidades dependientes).                                  </t>
    </r>
    <r>
      <rPr>
        <b/>
        <u/>
        <sz val="10"/>
        <color rgb="FFFF0000"/>
        <rFont val="Calibri"/>
        <family val="2"/>
        <scheme val="minor"/>
      </rPr>
      <t>Si la Entidad tiene entes dependientes</t>
    </r>
    <r>
      <rPr>
        <b/>
        <sz val="10"/>
        <color rgb="FFFF0000"/>
        <rFont val="Calibri"/>
        <family val="2"/>
        <scheme val="minor"/>
      </rPr>
      <t>, consultar notas incluidas en el modelo de informe</t>
    </r>
  </si>
  <si>
    <r>
      <t>En este modelo se recogen los datos incluidos en las pestañas anteriores para el supuesto de que la</t>
    </r>
    <r>
      <rPr>
        <b/>
        <u/>
        <sz val="10"/>
        <color rgb="FFFF0000"/>
        <rFont val="Calibri"/>
        <family val="2"/>
        <scheme val="minor"/>
      </rPr>
      <t xml:space="preserve"> Entidad es única</t>
    </r>
    <r>
      <rPr>
        <b/>
        <sz val="10"/>
        <color rgb="FFFF0000"/>
        <rFont val="Calibri"/>
        <family val="2"/>
        <scheme val="minor"/>
      </rPr>
      <t xml:space="preserve"> (sin entidades dependientes)           </t>
    </r>
    <r>
      <rPr>
        <b/>
        <u/>
        <sz val="10"/>
        <color rgb="FFFF0000"/>
        <rFont val="Calibri"/>
        <family val="2"/>
        <scheme val="minor"/>
      </rPr>
      <t xml:space="preserve">Si existen entes dependientes </t>
    </r>
    <r>
      <rPr>
        <b/>
        <sz val="10"/>
        <color rgb="FFFF0000"/>
        <rFont val="Calibri"/>
        <family val="2"/>
        <scheme val="minor"/>
      </rPr>
      <t>consultar notas incluidas en el modelo de informe</t>
    </r>
  </si>
  <si>
    <r>
      <t xml:space="preserve">Se debe tener en cuenta que los datos  aparecen cumplimentados automáticamente porque se recogen de las pestañas anteriores y </t>
    </r>
    <r>
      <rPr>
        <b/>
        <u/>
        <sz val="10"/>
        <color rgb="FFFF0000"/>
        <rFont val="Calibri"/>
        <family val="2"/>
        <scheme val="minor"/>
      </rPr>
      <t>se parte de que la Entidad es única</t>
    </r>
    <r>
      <rPr>
        <u/>
        <sz val="10"/>
        <color rgb="FFFF0000"/>
        <rFont val="Calibri"/>
        <family val="2"/>
        <scheme val="minor"/>
      </rPr>
      <t xml:space="preserve"> </t>
    </r>
    <r>
      <rPr>
        <sz val="10"/>
        <color rgb="FFFF0000"/>
        <rFont val="Calibri"/>
        <family val="2"/>
        <scheme val="minor"/>
      </rPr>
      <t>(sin entes dependientes).                                                                            Si existen entes dependientes consultar notas incluidas en el modelo de informe</t>
    </r>
  </si>
  <si>
    <r>
      <t xml:space="preserve">Se debe tener en cuenta que los datos  aparecen cumplimentados automáticamente porque se recogen de la pestaña anterior y se parte de que la </t>
    </r>
    <r>
      <rPr>
        <b/>
        <u/>
        <sz val="10"/>
        <color rgb="FFFF0000"/>
        <rFont val="Calibri"/>
        <family val="2"/>
        <scheme val="minor"/>
      </rPr>
      <t xml:space="preserve">Entidad es única </t>
    </r>
    <r>
      <rPr>
        <b/>
        <sz val="10"/>
        <color rgb="FFFF0000"/>
        <rFont val="Calibri"/>
        <family val="2"/>
        <scheme val="minor"/>
      </rPr>
      <t xml:space="preserve">(sin entes dependientes).                                                                                       </t>
    </r>
    <r>
      <rPr>
        <b/>
        <u/>
        <sz val="10"/>
        <color rgb="FFFF0000"/>
        <rFont val="Calibri"/>
        <family val="2"/>
        <scheme val="minor"/>
      </rPr>
      <t xml:space="preserve"> Si existen entes dependientes consultar notas incluidas en el modelo de informe</t>
    </r>
  </si>
  <si>
    <t xml:space="preserve"> </t>
  </si>
  <si>
    <r>
      <rPr>
        <b/>
        <sz val="10"/>
        <color rgb="FFFF0000"/>
        <rFont val="Calibri"/>
        <family val="2"/>
        <scheme val="minor"/>
      </rPr>
      <t>e)</t>
    </r>
    <r>
      <rPr>
        <b/>
        <sz val="10"/>
        <color theme="1"/>
        <rFont val="Calibri"/>
        <family val="2"/>
        <scheme val="minor"/>
      </rPr>
      <t xml:space="preserve"> Capacidad/Necesidad de financiación (c +/-d)</t>
    </r>
  </si>
  <si>
    <t>Entes con presupuesto limitativo</t>
  </si>
  <si>
    <r>
      <rPr>
        <b/>
        <sz val="12"/>
        <color rgb="FFFF0000"/>
        <rFont val="Calibri"/>
        <family val="2"/>
        <scheme val="minor"/>
      </rPr>
      <t>MUY IMPORTANTE</t>
    </r>
    <r>
      <rPr>
        <sz val="12"/>
        <color theme="1"/>
        <rFont val="Calibri"/>
        <family val="2"/>
        <scheme val="minor"/>
      </rPr>
      <t xml:space="preserve">: Aunque no se incluyan datos en alguna celda </t>
    </r>
    <r>
      <rPr>
        <b/>
        <sz val="12"/>
        <color rgb="FFFF0000"/>
        <rFont val="Calibri"/>
        <family val="2"/>
        <scheme val="minor"/>
      </rPr>
      <t>NO eliminar celdas</t>
    </r>
    <r>
      <rPr>
        <sz val="12"/>
        <color theme="1"/>
        <rFont val="Calibri"/>
        <family val="2"/>
        <scheme val="minor"/>
      </rPr>
      <t xml:space="preserve"> ,pues de hacerlo los cálculos serán incorrectos</t>
    </r>
  </si>
  <si>
    <t xml:space="preserve"> %    recaudación</t>
  </si>
  <si>
    <r>
      <rPr>
        <b/>
        <sz val="10"/>
        <rFont val="Calibri"/>
        <family val="2"/>
        <scheme val="minor"/>
      </rPr>
      <t xml:space="preserve">NOTA COMUN PARA TODAS LAS PESTAÑAS:  </t>
    </r>
    <r>
      <rPr>
        <b/>
        <sz val="10"/>
        <color rgb="FFFF0000"/>
        <rFont val="Calibri"/>
        <family val="2"/>
        <scheme val="minor"/>
      </rPr>
      <t xml:space="preserve">   MUY IMPORTANTE</t>
    </r>
    <r>
      <rPr>
        <sz val="10"/>
        <color theme="1"/>
        <rFont val="Calibri"/>
        <family val="2"/>
        <scheme val="minor"/>
      </rPr>
      <t xml:space="preserve">: Aunque no se incluyan datos en alguna celda </t>
    </r>
    <r>
      <rPr>
        <b/>
        <sz val="10"/>
        <color rgb="FFFF0000"/>
        <rFont val="Calibri"/>
        <family val="2"/>
        <scheme val="minor"/>
      </rPr>
      <t>NO eliminar celdas</t>
    </r>
    <r>
      <rPr>
        <sz val="10"/>
        <color theme="1"/>
        <rFont val="Calibri"/>
        <family val="2"/>
        <scheme val="minor"/>
      </rPr>
      <t xml:space="preserve"> ,pues de hacerlo los cálculos serán incorrectos.                                                                                                                                        Por ejemplo: De no hacerse algún Ajuste SEC, no se introducen datos, pero no se elimina. </t>
    </r>
  </si>
  <si>
    <t>Ajuste Devolución liquidación PIE ejercicios distintos a 2008 y 2009</t>
  </si>
  <si>
    <t>Cumplimentar datos de las celdas sombreados en azul</t>
  </si>
  <si>
    <t>Endeudamiento a efectos del Protocolo del Procedimiento de Déficit Excesivo (Deuda PDE)</t>
  </si>
  <si>
    <t>Asociaciones
público
privadas</t>
  </si>
  <si>
    <t>Total Deuda viva PDE</t>
  </si>
  <si>
    <t xml:space="preserve">(1) En las deudas con las Administraciones Públicas únicamente se incluirán los préstamos con el Fondo de Financiación a Entidades Locales, que incluye el Fondo de Impulso Económico, el Fondo de Ordenación y el Fondo en liquidación para la financiación de los Pagos a Proveedores de EELL,en este ultimo tanto si se han instrumentado través de una operación de endeudamiento, como a través de la participación en los tributos del Estado (PTE). </t>
  </si>
  <si>
    <t>Asociaciones público-privadas</t>
  </si>
  <si>
    <t>Endeudamiento a efectos de la aplicación del régimen de autorización recogido en el artículo 53 TRLRHL y DF 31ª LPGE 2013</t>
  </si>
  <si>
    <t xml:space="preserve"> Con otras Administraciones Publicas</t>
  </si>
  <si>
    <r>
      <t xml:space="preserve">En esta pestaña se presentan separados los ajustes al Estado de Ingresos y los ajustes al Estado de Gastos.         Para su cálculo se </t>
    </r>
    <r>
      <rPr>
        <sz val="10"/>
        <color rgb="FF0033CC"/>
        <rFont val="Calibri"/>
        <family val="2"/>
        <scheme val="minor"/>
      </rPr>
      <t>cumplimentarán los datos de las celdas sombreadas en azul</t>
    </r>
    <r>
      <rPr>
        <sz val="10"/>
        <color theme="1"/>
        <rFont val="Calibri"/>
        <family val="2"/>
        <scheme val="minor"/>
      </rPr>
      <t xml:space="preserve">               </t>
    </r>
  </si>
  <si>
    <t xml:space="preserve">Con la Administración General del Estado   </t>
  </si>
  <si>
    <t xml:space="preserve">Ajustes propia Entidad </t>
  </si>
  <si>
    <r>
      <t xml:space="preserve">Ajuste  S.Europeo Cuentas </t>
    </r>
    <r>
      <rPr>
        <b/>
        <vertAlign val="superscript"/>
        <sz val="10"/>
        <color indexed="8"/>
        <rFont val="Calibri"/>
        <family val="2"/>
      </rPr>
      <t>2</t>
    </r>
  </si>
  <si>
    <r>
      <t xml:space="preserve">Este modelo esta diseñado para el supuesto de que la </t>
    </r>
    <r>
      <rPr>
        <b/>
        <u/>
        <sz val="10"/>
        <color rgb="FFFF0000"/>
        <rFont val="Calibri"/>
        <family val="2"/>
        <scheme val="minor"/>
      </rPr>
      <t>Entidad es única</t>
    </r>
    <r>
      <rPr>
        <sz val="10"/>
        <color rgb="FFFF0000"/>
        <rFont val="Calibri"/>
        <family val="2"/>
        <scheme val="minor"/>
      </rPr>
      <t xml:space="preserve"> (sin entidades dependientes).   Si existen entidades dependientes, el cálculo del volumen de capital vivo se tendrá considerando la deuda y los ingresos corrientes de la entidad y la de todas las entidades dependientes clasificadas como Administración Pública.                                               </t>
    </r>
  </si>
  <si>
    <t>Gastos realizados en el ejercicio pendientes de aplicar a presupuesto (cuenta 413 según Orden HAC/1364/2018)</t>
  </si>
  <si>
    <t>Préstamos</t>
  </si>
  <si>
    <t>Cuenta 413 (Acreedores por operaciones devengadas)</t>
  </si>
  <si>
    <r>
      <rPr>
        <b/>
        <u/>
        <sz val="10"/>
        <color theme="1"/>
        <rFont val="Calibri"/>
        <family val="2"/>
        <scheme val="minor"/>
      </rPr>
      <t>NOTA:  Respecto a los ajustes SEC</t>
    </r>
    <r>
      <rPr>
        <sz val="10"/>
        <color theme="1"/>
        <rFont val="Calibri"/>
        <family val="2"/>
        <scheme val="minor"/>
      </rPr>
      <t xml:space="preserve"> , en este modelo se contemplan aquellos que se estiman más frecuentes. Por ello, para realizar otros ajustes SEC, se debe consultar: 
• Manual de cálculo del déficit en contabilidad nacional adaptado a las Corporaciones Locales, publicado por la IGAE.
</t>
    </r>
  </si>
  <si>
    <t>B) INGRESOS CORRIENTES LIQUIDADOS ULTIMA LIQUIDACION EJERCICIO 20___</t>
  </si>
  <si>
    <t>En porcetaje sobre ingresos no financieros ( e/a)</t>
  </si>
  <si>
    <t>EJERCICIO 2021</t>
  </si>
  <si>
    <t>EJERCICIO 2022</t>
  </si>
  <si>
    <t>Previsiones 2023</t>
  </si>
  <si>
    <r>
      <t xml:space="preserve">Ejercicio </t>
    </r>
    <r>
      <rPr>
        <sz val="10"/>
        <color rgb="FF0000FF"/>
        <rFont val="Calibri"/>
        <family val="2"/>
        <scheme val="minor"/>
      </rPr>
      <t>2022</t>
    </r>
  </si>
  <si>
    <t>Confirming</t>
  </si>
  <si>
    <t>Emisiones de deuda a corto plazo</t>
  </si>
  <si>
    <t>Emisiones de deuda a largo plazo</t>
  </si>
  <si>
    <t>Otras operaciones de deuda</t>
  </si>
  <si>
    <t>Operaciones con entidades de crédito residentes</t>
  </si>
  <si>
    <t>Operaciones con entidades de crédito no residentes</t>
  </si>
  <si>
    <t>Deuda con el FFEL (1)</t>
  </si>
  <si>
    <t>Operaciones con Institutos Autonómicos de Finanzas no clasificados como AAPP</t>
  </si>
  <si>
    <t>Otras operaciones de cédito</t>
  </si>
  <si>
    <t>Capital vivo de las operaciones avaladas a entidades dependientes clasificadas como SNF</t>
  </si>
  <si>
    <t>Capital vivo de las operaciones avaladas a entidades dependientes sin clasificar</t>
  </si>
  <si>
    <t>Capital vivo de las operaciones avaladas a otras entidades no dependientes</t>
  </si>
  <si>
    <t>OPERACIONES DE CRÉDITO FORMALIZADAS Y NO DISPUESTAS (3)</t>
  </si>
  <si>
    <t>A corto plazo</t>
  </si>
  <si>
    <t>A largo plazo</t>
  </si>
  <si>
    <t>TOTAL DEUDA PDE (1)</t>
  </si>
  <si>
    <t>RIESGO DEDUCIDO DE AVALES  (2)</t>
  </si>
  <si>
    <t xml:space="preserve">Con la Comunidad Autónoma </t>
  </si>
  <si>
    <t>Con la Diputación Provincial u otras EELL</t>
  </si>
  <si>
    <t xml:space="preserve"> OPERACIONES DE CRÉDITO CON ADMINISTRACIONES PUBLICAS (4)</t>
  </si>
  <si>
    <t>Otras deudas (5)</t>
  </si>
  <si>
    <t>CAPITAL VIVO A EFECTOS DEL ART.53 TRLRHL Y LA DF 31 LPGE 2013 (1+2+3+4+5)</t>
  </si>
  <si>
    <r>
      <t xml:space="preserve">Operaciones de crédito a largo plazo </t>
    </r>
    <r>
      <rPr>
        <i/>
        <sz val="10"/>
        <rFont val="Calibri"/>
        <family val="2"/>
        <scheme val="minor"/>
      </rPr>
      <t>(importe dispuesto pendiente de amortizar según Reglamento 479/2009 del Consejo de Europa)</t>
    </r>
  </si>
  <si>
    <r>
      <t xml:space="preserve">    b)</t>
    </r>
    <r>
      <rPr>
        <b/>
        <sz val="14"/>
        <rFont val="Calibri"/>
        <family val="2"/>
        <scheme val="minor"/>
      </rPr>
      <t xml:space="preserve"> -</t>
    </r>
    <r>
      <rPr>
        <sz val="10"/>
        <rFont val="Calibri"/>
        <family val="2"/>
        <scheme val="minor"/>
      </rPr>
      <t>Derechos liquidados  de los  capítulos I a V  afectados a operaciones de capital y cualesquiera otros ingresos extraordinarios aplicados a dichos capítulos que, por su afectación legal y/o carácter no recurrente no tienen la consideración de ingresos ordinarios.</t>
    </r>
  </si>
  <si>
    <t>Observaciones y/o consideraciones al Nivel de Deuda previsto a 31-12-2023 de la Corporación Local :</t>
  </si>
  <si>
    <t>Operaciones de créddito corto
plazo</t>
  </si>
  <si>
    <t>Emisiones de
deuda a C/P y L/P</t>
  </si>
  <si>
    <t>Operaciones con
Entidades de
crédito residentes</t>
  </si>
  <si>
    <t>Deuda con Administraciones públicas solo FFEELL(1)</t>
  </si>
  <si>
    <t>Factoring sin recursos conforme a la Decision de Eurostat 31 julio 2012</t>
  </si>
  <si>
    <t>Reestructuración de deuda comercial según Decision de Eurostat 31 julio 2012</t>
  </si>
  <si>
    <t>Otras
operaciones de
deuda</t>
  </si>
  <si>
    <r>
      <rPr>
        <b/>
        <sz val="10"/>
        <color rgb="FF0033CC"/>
        <rFont val="Calibri"/>
        <family val="2"/>
        <scheme val="minor"/>
      </rPr>
      <t>INSTRUCCIONES</t>
    </r>
    <r>
      <rPr>
        <sz val="10"/>
        <color theme="1"/>
        <rFont val="Calibri"/>
        <family val="2"/>
        <scheme val="minor"/>
      </rPr>
      <t xml:space="preserve"> para cumplimentar las hojas Excel y calcular  Estabilidad Presupuestaria,</t>
    </r>
    <r>
      <rPr>
        <sz val="10"/>
        <rFont val="Calibri"/>
        <family val="2"/>
        <scheme val="minor"/>
      </rPr>
      <t xml:space="preserve"> y Limite de Deuda </t>
    </r>
    <r>
      <rPr>
        <sz val="10"/>
        <color theme="1"/>
        <rFont val="Calibri"/>
        <family val="2"/>
        <scheme val="minor"/>
      </rPr>
      <t xml:space="preserve">del </t>
    </r>
    <r>
      <rPr>
        <b/>
        <sz val="10"/>
        <color rgb="FF0033CC"/>
        <rFont val="Calibri"/>
        <family val="2"/>
        <scheme val="minor"/>
      </rPr>
      <t>Presupuesto 2024</t>
    </r>
    <r>
      <rPr>
        <sz val="10"/>
        <color theme="1"/>
        <rFont val="Calibri"/>
        <family val="2"/>
        <scheme val="minor"/>
      </rPr>
      <t>.  Se han diseñado pensando que la</t>
    </r>
    <r>
      <rPr>
        <u/>
        <sz val="10"/>
        <color rgb="FF0033CC"/>
        <rFont val="Calibri"/>
        <family val="2"/>
        <scheme val="minor"/>
      </rPr>
      <t xml:space="preserve"> </t>
    </r>
    <r>
      <rPr>
        <b/>
        <u/>
        <sz val="10"/>
        <color rgb="FF0033CC"/>
        <rFont val="Calibri"/>
        <family val="2"/>
        <scheme val="minor"/>
      </rPr>
      <t>Entidad es única</t>
    </r>
    <r>
      <rPr>
        <sz val="10"/>
        <color theme="1"/>
        <rFont val="Calibri"/>
        <family val="2"/>
        <scheme val="minor"/>
      </rPr>
      <t xml:space="preserve"> (no tiene entes dependientes), pues es el caso de la mayoría de los municipios de la provincia.  </t>
    </r>
    <r>
      <rPr>
        <u/>
        <sz val="10"/>
        <color rgb="FF0033CC"/>
        <rFont val="Calibri"/>
        <family val="2"/>
        <scheme val="minor"/>
      </rPr>
      <t>Si existen entes dependientes</t>
    </r>
    <r>
      <rPr>
        <sz val="10"/>
        <color theme="1"/>
        <rFont val="Calibri"/>
        <family val="2"/>
        <scheme val="minor"/>
      </rPr>
      <t>, consultar notas incluidas en el modelo de informe</t>
    </r>
  </si>
  <si>
    <r>
      <t xml:space="preserve">PRESUPUESTO </t>
    </r>
    <r>
      <rPr>
        <sz val="10"/>
        <color rgb="FF0000FF"/>
        <rFont val="Calibri"/>
        <family val="2"/>
        <scheme val="minor"/>
      </rPr>
      <t>2024</t>
    </r>
  </si>
  <si>
    <r>
      <t xml:space="preserve">Presupuesto de Ingresos y Gastos </t>
    </r>
    <r>
      <rPr>
        <sz val="10"/>
        <color rgb="FF0000FF"/>
        <rFont val="Calibri"/>
        <family val="2"/>
        <scheme val="minor"/>
      </rPr>
      <t>2024.</t>
    </r>
    <r>
      <rPr>
        <sz val="10"/>
        <color theme="1"/>
        <rFont val="Calibri"/>
        <family val="2"/>
        <scheme val="minor"/>
      </rPr>
      <t xml:space="preserve">              Cumplimentar los importes resumidos por capítulos.    Cumplimentar los importes de los conceptos de gastos por intereses de deuda.                                      </t>
    </r>
    <r>
      <rPr>
        <sz val="10"/>
        <color rgb="FF0033CC"/>
        <rFont val="Calibri"/>
        <family val="2"/>
        <scheme val="minor"/>
      </rPr>
      <t>Cumplimentar celdas en azu</t>
    </r>
    <r>
      <rPr>
        <sz val="10"/>
        <color theme="1"/>
        <rFont val="Calibri"/>
        <family val="2"/>
        <scheme val="minor"/>
      </rPr>
      <t>l.</t>
    </r>
  </si>
  <si>
    <r>
      <t xml:space="preserve">En esta pestaña </t>
    </r>
    <r>
      <rPr>
        <sz val="10"/>
        <color rgb="FF0033CC"/>
        <rFont val="Calibri"/>
        <family val="2"/>
        <scheme val="minor"/>
      </rPr>
      <t>se recogen automáticamente los datos</t>
    </r>
    <r>
      <rPr>
        <sz val="10"/>
        <rFont val="Calibri"/>
        <family val="2"/>
        <scheme val="minor"/>
      </rPr>
      <t xml:space="preserve"> correspondientes a Pto. de ingresos y Pto de gastos de </t>
    </r>
    <r>
      <rPr>
        <sz val="10"/>
        <color rgb="FF0000FF"/>
        <rFont val="Calibri"/>
        <family val="2"/>
        <scheme val="minor"/>
      </rPr>
      <t>2024</t>
    </r>
    <r>
      <rPr>
        <sz val="10"/>
        <rFont val="Calibri"/>
        <family val="2"/>
        <scheme val="minor"/>
      </rPr>
      <t xml:space="preserve"> que se han introducido en la 1ª pestaña, así como los ajustes realizados en la 2ª pestaña.                                                                                      </t>
    </r>
    <r>
      <rPr>
        <u/>
        <sz val="10"/>
        <color rgb="FFFF0000"/>
        <rFont val="Calibri"/>
        <family val="2"/>
        <scheme val="minor"/>
      </rPr>
      <t>Si se realizan otros ajustes (distintos a los que se incluyen en este modelo), introducir el importe en la casilla que proceda.</t>
    </r>
    <r>
      <rPr>
        <sz val="10"/>
        <rFont val="Calibri"/>
        <family val="2"/>
        <scheme val="minor"/>
      </rPr>
      <t xml:space="preserve">    Automáticamente  nos indicará la Capacidad/Necesidad de financiacion</t>
    </r>
  </si>
  <si>
    <t>PRESUPUESTO 2024</t>
  </si>
  <si>
    <t>Previsiones iniciales 2024</t>
  </si>
  <si>
    <t>EJERCICIO 2023</t>
  </si>
  <si>
    <t>APLICACION A EJERCICIO 2024 AJUSTE RECAUDACIÓN CAPÍTULOS  1 A 3</t>
  </si>
  <si>
    <t>Este ajuste sólo procede cuando se haya presupuestado el importe a ingesar de la PIE en 2024 por su importe neto.</t>
  </si>
  <si>
    <t>(Consignar el importe a reintegrar en 2024 correspondiente a la  liquidación negativa de la PIE del año que corresponda)</t>
  </si>
  <si>
    <r>
      <t>Ejercicio</t>
    </r>
    <r>
      <rPr>
        <sz val="10"/>
        <color rgb="FF0000FF"/>
        <rFont val="Calibri"/>
        <family val="2"/>
        <scheme val="minor"/>
      </rPr>
      <t xml:space="preserve"> 2021</t>
    </r>
  </si>
  <si>
    <r>
      <t xml:space="preserve">Ejercicio </t>
    </r>
    <r>
      <rPr>
        <sz val="10"/>
        <color rgb="FF0000FF"/>
        <rFont val="Calibri"/>
        <family val="2"/>
        <scheme val="minor"/>
      </rPr>
      <t>2023</t>
    </r>
  </si>
  <si>
    <t>Ejercicio 2024</t>
  </si>
  <si>
    <t>APLICACIÓN A EJERCICIO 2024 AJUSTE GRADO EJECUCIÓN</t>
  </si>
  <si>
    <t xml:space="preserve">  Intereses devengados en 2023                                                                                          con vencimiento en 2024</t>
  </si>
  <si>
    <t xml:space="preserve">  Intereses devengados en 2024                                                                                       con vencimiento en 2025</t>
  </si>
  <si>
    <t>Saldo a 1 de enero de 2024</t>
  </si>
  <si>
    <t>Estimación de saldo a 31 de diciembre de 2024</t>
  </si>
  <si>
    <r>
      <t xml:space="preserve">Diferencia saldo 2024 </t>
    </r>
    <r>
      <rPr>
        <b/>
        <sz val="10"/>
        <color rgb="FF0000FF"/>
        <rFont val="Calibri"/>
        <family val="2"/>
        <scheme val="minor"/>
      </rPr>
      <t>Ajuste</t>
    </r>
  </si>
  <si>
    <r>
      <t xml:space="preserve">CÁLCULO DE LA CAPACIDAD / NECESIDAD DE FINANCIACIÓN DEL PRESUPUESTO GENERAL DEL AYUNTAMIENTO PARA </t>
    </r>
    <r>
      <rPr>
        <b/>
        <sz val="10"/>
        <color rgb="FF0033CC"/>
        <rFont val="Calibri"/>
        <family val="2"/>
        <scheme val="minor"/>
      </rPr>
      <t>2024</t>
    </r>
  </si>
  <si>
    <r>
      <t xml:space="preserve">PRESUPUESTO </t>
    </r>
    <r>
      <rPr>
        <b/>
        <sz val="10"/>
        <color rgb="FF0033CC"/>
        <rFont val="Calibri"/>
        <family val="2"/>
        <scheme val="minor"/>
      </rPr>
      <t>2024</t>
    </r>
  </si>
  <si>
    <r>
      <t xml:space="preserve">PRESUPUESTOS PARA </t>
    </r>
    <r>
      <rPr>
        <b/>
        <sz val="12"/>
        <color rgb="FF0000FF"/>
        <rFont val="Calibri"/>
        <family val="2"/>
      </rPr>
      <t>2024</t>
    </r>
  </si>
  <si>
    <t>Con los objetivos aplicados desde la entrada en vigor de la LO 2/2012 LA CORPORACION LOCAL CUMPLE/NO CUMPLE CON EL OBJETIVO DDE ESSTABILIDAD PRESUPUESTARIA</t>
  </si>
  <si>
    <r>
      <t xml:space="preserve">A) NIVEL DEUDA PREVISTA A </t>
    </r>
    <r>
      <rPr>
        <b/>
        <sz val="10"/>
        <color rgb="FF0033CC"/>
        <rFont val="Calibri"/>
        <family val="2"/>
        <scheme val="minor"/>
      </rPr>
      <t>31-12-2024</t>
    </r>
  </si>
  <si>
    <t>F.3.4- Informe del nivel de deuda viva a 31-12-2024</t>
  </si>
  <si>
    <t>PRESUPUESTOS PARA 2024</t>
  </si>
  <si>
    <t>Deuda viva a 31-12-2024</t>
  </si>
  <si>
    <t>Total Deuda
viva a
31-12-2024</t>
  </si>
  <si>
    <t>EN EL EJERCICIO 2024 SE HAN REACTIVADO LAS REGLAS FISCALES. EN ESTA HOJA EXCEL SE EVALUAN LA ESTABILIDAD PRESUPUESTARIA Y EL NIVEL DE DEUDA</t>
  </si>
  <si>
    <r>
      <t xml:space="preserve">Este modelo esta diseñado para el supuesto de que la </t>
    </r>
    <r>
      <rPr>
        <b/>
        <u/>
        <sz val="10"/>
        <color rgb="FFFF0000"/>
        <rFont val="Calibri"/>
        <family val="2"/>
        <scheme val="minor"/>
      </rPr>
      <t>Entidad es única</t>
    </r>
    <r>
      <rPr>
        <b/>
        <sz val="10"/>
        <color rgb="FFFF0000"/>
        <rFont val="Calibri"/>
        <family val="2"/>
        <scheme val="minor"/>
      </rPr>
      <t xml:space="preserve"> (sin entidades dependientes).                                                                                                                                                     </t>
    </r>
    <r>
      <rPr>
        <b/>
        <u/>
        <sz val="10"/>
        <color rgb="FFFF0000"/>
        <rFont val="Calibri"/>
        <family val="2"/>
        <scheme val="minor"/>
      </rPr>
      <t>Si existen entes dependientes</t>
    </r>
    <r>
      <rPr>
        <b/>
        <sz val="10"/>
        <color rgb="FFFF0000"/>
        <rFont val="Calibri"/>
        <family val="2"/>
        <scheme val="minor"/>
      </rPr>
      <t xml:space="preserve"> consultar notas incluidas en el modelo de informe</t>
    </r>
  </si>
  <si>
    <r>
      <rPr>
        <b/>
        <sz val="10"/>
        <rFont val="Calibri"/>
        <family val="2"/>
        <scheme val="minor"/>
      </rPr>
      <t>Deuda a corto plazo</t>
    </r>
    <r>
      <rPr>
        <sz val="10"/>
        <rFont val="Calibri"/>
        <family val="2"/>
        <scheme val="minor"/>
      </rPr>
      <t xml:space="preserve"> (operaciones de tesorería )- </t>
    </r>
    <r>
      <rPr>
        <i/>
        <sz val="10"/>
        <rFont val="Calibri"/>
        <family val="2"/>
        <scheme val="minor"/>
      </rPr>
      <t>(importe dispuesto pendiente de amortizar según Reglamento 479/2009 del Consejo de Europa)</t>
    </r>
  </si>
  <si>
    <t>Nota: En la información del nivel de deuda se ha tenido en cuenta la Guia de la ejecución presupuetaria del 4 trimeste 2023 publicada en la OVELL</t>
  </si>
  <si>
    <t>Reestructuracion de deuda comercial según la Decisión Eurostat 31 de julio de 2012</t>
  </si>
  <si>
    <t>Factoring sin recursos conforme a la Decisión Eurostat 31 de julio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</si>
</sst>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_-* #,##0.00\ _€_-;\-* #,##0.00\ _€_-;_-* \-??\ _€_-;_-@_-"/>
    <numFmt numFmtId="166" formatCode="#,##0.00_ ;\-#,##0.00\ "/>
  </numFmts>
  <fonts count="61" x14ac:knownFonts="1">
    <font>
      <sz val="11"/>
      <color theme="1"/>
      <name val="Calibri"/>
      <family val="2"/>
      <scheme val="minor"/>
    </font>
    <font>
      <sz val="10"/>
      <color theme="1"/>
      <name val="Arial"/>
      <family val="2"/>
    </font>
    <font>
      <b/>
      <sz val="10"/>
      <color rgb="FF0000FF"/>
      <name val="Arial"/>
      <family val="2"/>
    </font>
    <font>
      <sz val="10"/>
      <color rgb="FF0000FF"/>
      <name val="Arial"/>
      <family val="2"/>
    </font>
    <font>
      <sz val="11"/>
      <color indexed="8"/>
      <name val="Calibri"/>
      <family val="2"/>
      <charset val="1"/>
    </font>
    <font>
      <b/>
      <sz val="10"/>
      <name val="Arial"/>
      <family val="2"/>
      <charset val="1"/>
    </font>
    <font>
      <sz val="10"/>
      <color indexed="8"/>
      <name val="MS Sans Serif"/>
      <family val="2"/>
      <charset val="1"/>
    </font>
    <font>
      <b/>
      <sz val="10"/>
      <color theme="1"/>
      <name val="Calibri"/>
      <family val="2"/>
      <scheme val="minor"/>
    </font>
    <font>
      <sz val="10"/>
      <color theme="1"/>
      <name val="Calibri"/>
      <family val="2"/>
      <scheme val="minor"/>
    </font>
    <font>
      <b/>
      <sz val="11"/>
      <color theme="1"/>
      <name val="Calibri"/>
      <family val="2"/>
      <scheme val="minor"/>
    </font>
    <font>
      <sz val="9"/>
      <color indexed="81"/>
      <name val="Tahoma"/>
      <family val="2"/>
    </font>
    <font>
      <i/>
      <sz val="8"/>
      <color rgb="FF000000"/>
      <name val="Arial"/>
      <family val="2"/>
    </font>
    <font>
      <i/>
      <sz val="8"/>
      <color theme="1"/>
      <name val="Arial"/>
      <family val="2"/>
    </font>
    <font>
      <b/>
      <u/>
      <sz val="12"/>
      <color indexed="8"/>
      <name val="Calibri"/>
      <family val="2"/>
      <charset val="1"/>
    </font>
    <font>
      <sz val="8"/>
      <color indexed="8"/>
      <name val="Calibri"/>
      <family val="2"/>
      <charset val="1"/>
    </font>
    <font>
      <b/>
      <sz val="12"/>
      <color indexed="8"/>
      <name val="Calibri"/>
      <family val="2"/>
      <charset val="1"/>
    </font>
    <font>
      <b/>
      <sz val="8"/>
      <color indexed="8"/>
      <name val="Calibri"/>
      <family val="2"/>
      <charset val="1"/>
    </font>
    <font>
      <sz val="10"/>
      <color indexed="81"/>
      <name val="Calibri"/>
      <family val="2"/>
      <scheme val="minor"/>
    </font>
    <font>
      <sz val="10"/>
      <color indexed="8"/>
      <name val="Calibri"/>
      <family val="2"/>
      <charset val="1"/>
    </font>
    <font>
      <b/>
      <sz val="10"/>
      <color indexed="8"/>
      <name val="Calibri"/>
      <family val="2"/>
      <charset val="1"/>
    </font>
    <font>
      <b/>
      <vertAlign val="superscript"/>
      <sz val="10"/>
      <color indexed="8"/>
      <name val="Calibri"/>
      <family val="2"/>
      <charset val="1"/>
    </font>
    <font>
      <vertAlign val="superscript"/>
      <sz val="10"/>
      <name val="Calibri"/>
      <family val="2"/>
      <charset val="1"/>
    </font>
    <font>
      <sz val="10"/>
      <name val="Calibri"/>
      <family val="2"/>
      <charset val="1"/>
    </font>
    <font>
      <b/>
      <sz val="12"/>
      <color indexed="8"/>
      <name val="Calibri"/>
      <family val="2"/>
    </font>
    <font>
      <b/>
      <sz val="12"/>
      <color rgb="FFFF0000"/>
      <name val="Calibri"/>
      <family val="2"/>
    </font>
    <font>
      <b/>
      <sz val="12"/>
      <color theme="1"/>
      <name val="Calibri"/>
      <family val="2"/>
      <scheme val="minor"/>
    </font>
    <font>
      <sz val="12"/>
      <color theme="1"/>
      <name val="Calibri"/>
      <family val="2"/>
      <scheme val="minor"/>
    </font>
    <font>
      <b/>
      <u/>
      <sz val="12"/>
      <color theme="1"/>
      <name val="Calibri"/>
      <family val="2"/>
      <scheme val="minor"/>
    </font>
    <font>
      <sz val="10"/>
      <color rgb="FFFF0000"/>
      <name val="Calibri"/>
      <family val="2"/>
      <scheme val="minor"/>
    </font>
    <font>
      <b/>
      <u/>
      <sz val="10"/>
      <color rgb="FFFF0000"/>
      <name val="Calibri"/>
      <family val="2"/>
      <scheme val="minor"/>
    </font>
    <font>
      <u/>
      <sz val="10"/>
      <color rgb="FFFF0000"/>
      <name val="Calibri"/>
      <family val="2"/>
      <scheme val="minor"/>
    </font>
    <font>
      <b/>
      <sz val="10"/>
      <color rgb="FFFF0000"/>
      <name val="Calibri"/>
      <family val="2"/>
      <scheme val="minor"/>
    </font>
    <font>
      <b/>
      <sz val="10"/>
      <color rgb="FF0033CC"/>
      <name val="Calibri"/>
      <family val="2"/>
      <scheme val="minor"/>
    </font>
    <font>
      <u/>
      <sz val="10"/>
      <color rgb="FF0033CC"/>
      <name val="Calibri"/>
      <family val="2"/>
      <scheme val="minor"/>
    </font>
    <font>
      <b/>
      <u/>
      <sz val="10"/>
      <color rgb="FF0033CC"/>
      <name val="Calibri"/>
      <family val="2"/>
      <scheme val="minor"/>
    </font>
    <font>
      <b/>
      <sz val="10"/>
      <name val="Calibri"/>
      <family val="2"/>
      <scheme val="minor"/>
    </font>
    <font>
      <b/>
      <sz val="10"/>
      <color indexed="8"/>
      <name val="Calibri"/>
      <family val="2"/>
      <scheme val="minor"/>
    </font>
    <font>
      <sz val="10"/>
      <name val="Calibri"/>
      <family val="2"/>
      <scheme val="minor"/>
    </font>
    <font>
      <sz val="10"/>
      <color rgb="FF0000FF"/>
      <name val="Calibri"/>
      <family val="2"/>
      <scheme val="minor"/>
    </font>
    <font>
      <b/>
      <sz val="10"/>
      <color rgb="FF0000FF"/>
      <name val="Calibri"/>
      <family val="2"/>
      <scheme val="minor"/>
    </font>
    <font>
      <i/>
      <sz val="10"/>
      <color theme="1"/>
      <name val="Calibri"/>
      <family val="2"/>
      <scheme val="minor"/>
    </font>
    <font>
      <sz val="10"/>
      <color indexed="8"/>
      <name val="Calibri"/>
      <family val="2"/>
      <scheme val="minor"/>
    </font>
    <font>
      <i/>
      <sz val="10"/>
      <color indexed="8"/>
      <name val="Calibri"/>
      <family val="2"/>
      <scheme val="minor"/>
    </font>
    <font>
      <sz val="10"/>
      <color rgb="FF0033CC"/>
      <name val="Calibri"/>
      <family val="2"/>
      <scheme val="minor"/>
    </font>
    <font>
      <sz val="10"/>
      <color theme="0"/>
      <name val="Calibri"/>
      <family val="2"/>
      <scheme val="minor"/>
    </font>
    <font>
      <b/>
      <sz val="10"/>
      <name val="Calibri"/>
      <family val="2"/>
      <charset val="1"/>
    </font>
    <font>
      <sz val="11"/>
      <color rgb="FF0033CC"/>
      <name val="Calibri"/>
      <family val="2"/>
      <scheme val="minor"/>
    </font>
    <font>
      <sz val="9"/>
      <color indexed="81"/>
      <name val="Calibri"/>
      <family val="2"/>
      <scheme val="minor"/>
    </font>
    <font>
      <u/>
      <sz val="9"/>
      <color indexed="39"/>
      <name val="Calibri"/>
      <family val="2"/>
      <scheme val="minor"/>
    </font>
    <font>
      <u/>
      <sz val="9"/>
      <color indexed="81"/>
      <name val="Calibri"/>
      <family val="2"/>
      <scheme val="minor"/>
    </font>
    <font>
      <sz val="9"/>
      <color indexed="39"/>
      <name val="Calibri"/>
      <family val="2"/>
      <scheme val="minor"/>
    </font>
    <font>
      <b/>
      <sz val="12"/>
      <color rgb="FFFF0000"/>
      <name val="Calibri"/>
      <family val="2"/>
      <scheme val="minor"/>
    </font>
    <font>
      <b/>
      <u/>
      <sz val="10"/>
      <color theme="1"/>
      <name val="Calibri"/>
      <family val="2"/>
      <scheme val="minor"/>
    </font>
    <font>
      <sz val="10"/>
      <name val="Calibri"/>
      <family val="2"/>
    </font>
    <font>
      <sz val="9"/>
      <color indexed="12"/>
      <name val="Calibri"/>
      <family val="2"/>
      <scheme val="minor"/>
    </font>
    <font>
      <u/>
      <sz val="11"/>
      <color theme="1"/>
      <name val="Calibri"/>
      <family val="2"/>
      <scheme val="minor"/>
    </font>
    <font>
      <b/>
      <vertAlign val="superscript"/>
      <sz val="10"/>
      <color indexed="8"/>
      <name val="Calibri"/>
      <family val="2"/>
    </font>
    <font>
      <b/>
      <sz val="12"/>
      <color rgb="FF0000FF"/>
      <name val="Calibri"/>
      <family val="2"/>
    </font>
    <font>
      <sz val="11"/>
      <color rgb="FFFF0000"/>
      <name val="Calibri"/>
      <family val="2"/>
      <scheme val="minor"/>
    </font>
    <font>
      <i/>
      <sz val="10"/>
      <name val="Calibri"/>
      <family val="2"/>
      <scheme val="minor"/>
    </font>
    <font>
      <b/>
      <sz val="14"/>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0"/>
        <bgColor indexed="21"/>
      </patternFill>
    </fill>
    <fill>
      <patternFill patternType="solid">
        <fgColor theme="0"/>
        <bgColor indexed="27"/>
      </patternFill>
    </fill>
    <fill>
      <patternFill patternType="solid">
        <fgColor theme="0"/>
        <bgColor indexed="26"/>
      </patternFill>
    </fill>
    <fill>
      <patternFill patternType="solid">
        <fgColor rgb="FFCCECFF"/>
        <bgColor indexed="64"/>
      </patternFill>
    </fill>
    <fill>
      <patternFill patternType="solid">
        <fgColor rgb="FFFFFFCC"/>
        <bgColor indexed="24"/>
      </patternFill>
    </fill>
    <fill>
      <patternFill patternType="solid">
        <fgColor rgb="FFFFFFCC"/>
        <bgColor indexed="64"/>
      </patternFill>
    </fill>
    <fill>
      <patternFill patternType="solid">
        <fgColor indexed="9"/>
        <bgColor indexed="64"/>
      </patternFill>
    </fill>
    <fill>
      <patternFill patternType="solid">
        <fgColor indexed="9"/>
        <bgColor indexed="26"/>
      </patternFill>
    </fill>
    <fill>
      <patternFill patternType="solid">
        <fgColor theme="2" tint="-9.9978637043366805E-2"/>
        <bgColor indexed="26"/>
      </patternFill>
    </fill>
    <fill>
      <patternFill patternType="solid">
        <fgColor theme="2" tint="-0.249977111117893"/>
        <bgColor indexed="23"/>
      </patternFill>
    </fill>
    <fill>
      <patternFill patternType="solid">
        <fgColor theme="2" tint="-9.9978637043366805E-2"/>
        <bgColor indexed="64"/>
      </patternFill>
    </fill>
    <fill>
      <patternFill patternType="solid">
        <fgColor theme="2" tint="-0.249977111117893"/>
        <bgColor indexed="64"/>
      </patternFill>
    </fill>
    <fill>
      <patternFill patternType="solid">
        <fgColor rgb="FFCCECFF"/>
        <bgColor indexed="3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00B050"/>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mediumDashed">
        <color auto="1"/>
      </left>
      <right style="medium">
        <color auto="1"/>
      </right>
      <top style="medium">
        <color auto="1"/>
      </top>
      <bottom/>
      <diagonal/>
    </border>
    <border>
      <left style="mediumDashed">
        <color auto="1"/>
      </left>
      <right style="medium">
        <color auto="1"/>
      </right>
      <top/>
      <bottom/>
      <diagonal/>
    </border>
    <border>
      <left style="mediumDashed">
        <color auto="1"/>
      </left>
      <right style="medium">
        <color auto="1"/>
      </right>
      <top/>
      <bottom style="medium">
        <color auto="1"/>
      </bottom>
      <diagonal/>
    </border>
    <border>
      <left style="thick">
        <color rgb="FF0033CC"/>
      </left>
      <right/>
      <top style="thick">
        <color rgb="FF0033CC"/>
      </top>
      <bottom/>
      <diagonal/>
    </border>
    <border>
      <left/>
      <right/>
      <top style="thick">
        <color rgb="FF0033CC"/>
      </top>
      <bottom/>
      <diagonal/>
    </border>
    <border>
      <left/>
      <right style="thick">
        <color rgb="FF0033CC"/>
      </right>
      <top style="thick">
        <color rgb="FF0033CC"/>
      </top>
      <bottom/>
      <diagonal/>
    </border>
    <border>
      <left style="thick">
        <color rgb="FF0033CC"/>
      </left>
      <right/>
      <top/>
      <bottom/>
      <diagonal/>
    </border>
    <border>
      <left/>
      <right style="thick">
        <color rgb="FF0033CC"/>
      </right>
      <top/>
      <bottom/>
      <diagonal/>
    </border>
    <border>
      <left style="thick">
        <color rgb="FF0033CC"/>
      </left>
      <right/>
      <top/>
      <bottom style="thick">
        <color rgb="FF0033CC"/>
      </bottom>
      <diagonal/>
    </border>
    <border>
      <left/>
      <right/>
      <top/>
      <bottom style="thick">
        <color rgb="FF0033CC"/>
      </bottom>
      <diagonal/>
    </border>
    <border>
      <left/>
      <right style="thick">
        <color rgb="FF0033CC"/>
      </right>
      <top/>
      <bottom style="thick">
        <color rgb="FF0033CC"/>
      </bottom>
      <diagonal/>
    </border>
    <border>
      <left style="medium">
        <color rgb="FF000000"/>
      </left>
      <right style="medium">
        <color rgb="FF000000"/>
      </right>
      <top style="medium">
        <color rgb="FF000000"/>
      </top>
      <bottom style="medium">
        <color rgb="FF000000"/>
      </bottom>
      <diagonal/>
    </border>
    <border>
      <left style="thin">
        <color indexed="8"/>
      </left>
      <right/>
      <top style="medium">
        <color indexed="8"/>
      </top>
      <bottom style="thin">
        <color indexed="8"/>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xf numFmtId="0" fontId="4" fillId="0" borderId="0"/>
    <xf numFmtId="0" fontId="6" fillId="0" borderId="0"/>
    <xf numFmtId="0" fontId="6" fillId="0" borderId="0"/>
    <xf numFmtId="0" fontId="4" fillId="0" borderId="0"/>
    <xf numFmtId="165" fontId="4" fillId="0" borderId="0" applyBorder="0" applyProtection="0"/>
  </cellStyleXfs>
  <cellXfs count="369">
    <xf numFmtId="0" fontId="0" fillId="0" borderId="0" xfId="0"/>
    <xf numFmtId="0" fontId="1" fillId="0" borderId="0" xfId="0" applyFont="1" applyBorder="1" applyAlignment="1" applyProtection="1">
      <alignment horizontal="justify" vertical="top" wrapText="1" readingOrder="1"/>
      <protection locked="0"/>
    </xf>
    <xf numFmtId="4" fontId="1" fillId="0" borderId="0" xfId="0" applyNumberFormat="1" applyFont="1" applyBorder="1" applyAlignment="1" applyProtection="1">
      <alignment horizontal="right" vertical="top" wrapText="1" readingOrder="1"/>
      <protection locked="0"/>
    </xf>
    <xf numFmtId="0" fontId="3" fillId="0" borderId="0" xfId="0" applyFont="1" applyBorder="1" applyAlignment="1" applyProtection="1">
      <alignment horizontal="justify" vertical="top" wrapText="1" readingOrder="1"/>
      <protection locked="0"/>
    </xf>
    <xf numFmtId="10" fontId="1" fillId="0" borderId="0" xfId="0" applyNumberFormat="1" applyFont="1" applyBorder="1" applyAlignment="1" applyProtection="1">
      <alignment horizontal="justify" vertical="top" wrapText="1" readingOrder="1"/>
      <protection locked="0"/>
    </xf>
    <xf numFmtId="0" fontId="8" fillId="0" borderId="5" xfId="0" applyFont="1" applyBorder="1" applyAlignment="1">
      <alignment vertical="center" wrapText="1"/>
    </xf>
    <xf numFmtId="0" fontId="14" fillId="12" borderId="0" xfId="4" applyFont="1" applyFill="1" applyBorder="1" applyProtection="1">
      <protection locked="0"/>
    </xf>
    <xf numFmtId="0" fontId="16" fillId="12" borderId="0" xfId="4" applyFont="1" applyFill="1" applyBorder="1" applyAlignment="1" applyProtection="1">
      <alignment horizontal="center" wrapText="1"/>
      <protection locked="0"/>
    </xf>
    <xf numFmtId="2" fontId="14" fillId="12" borderId="0" xfId="4" applyNumberFormat="1" applyFont="1" applyFill="1" applyBorder="1" applyAlignment="1" applyProtection="1">
      <alignment vertical="top"/>
      <protection locked="0"/>
    </xf>
    <xf numFmtId="0" fontId="14" fillId="12" borderId="0" xfId="4" applyFont="1" applyFill="1" applyBorder="1" applyAlignment="1" applyProtection="1">
      <alignment wrapText="1"/>
      <protection locked="0"/>
    </xf>
    <xf numFmtId="0" fontId="4" fillId="11" borderId="0" xfId="4" applyFont="1" applyFill="1" applyBorder="1" applyProtection="1">
      <protection locked="0"/>
    </xf>
    <xf numFmtId="0" fontId="18" fillId="12" borderId="20" xfId="4" applyFont="1" applyFill="1" applyBorder="1" applyProtection="1">
      <protection locked="0"/>
    </xf>
    <xf numFmtId="0" fontId="19" fillId="12" borderId="22" xfId="4" applyFont="1" applyFill="1" applyBorder="1" applyProtection="1">
      <protection locked="0"/>
    </xf>
    <xf numFmtId="0" fontId="19" fillId="12" borderId="23" xfId="4" applyFont="1" applyFill="1" applyBorder="1" applyAlignment="1" applyProtection="1">
      <alignment horizontal="center" wrapText="1"/>
      <protection locked="0"/>
    </xf>
    <xf numFmtId="0" fontId="18" fillId="12" borderId="0" xfId="4" applyFont="1" applyFill="1" applyBorder="1" applyAlignment="1" applyProtection="1">
      <alignment horizontal="left" vertical="top" wrapText="1"/>
      <protection locked="0"/>
    </xf>
    <xf numFmtId="0" fontId="18" fillId="12" borderId="0" xfId="4" applyFont="1" applyFill="1" applyBorder="1" applyProtection="1">
      <protection locked="0"/>
    </xf>
    <xf numFmtId="0" fontId="7" fillId="0" borderId="16" xfId="0" applyFont="1" applyBorder="1" applyAlignment="1">
      <alignment horizontal="center" vertical="center" wrapText="1"/>
    </xf>
    <xf numFmtId="0" fontId="8" fillId="0" borderId="16" xfId="0" applyFont="1" applyBorder="1" applyAlignment="1">
      <alignment vertical="center" wrapText="1"/>
    </xf>
    <xf numFmtId="0" fontId="1" fillId="0" borderId="0" xfId="0" applyFont="1" applyBorder="1" applyAlignment="1" applyProtection="1">
      <alignment vertical="top" wrapText="1"/>
      <protection locked="0"/>
    </xf>
    <xf numFmtId="4" fontId="1" fillId="0" borderId="0" xfId="0" applyNumberFormat="1" applyFont="1" applyBorder="1" applyAlignment="1" applyProtection="1">
      <alignment horizontal="right" vertical="top" wrapText="1"/>
      <protection locked="0"/>
    </xf>
    <xf numFmtId="0" fontId="8" fillId="0" borderId="0" xfId="0" applyFont="1"/>
    <xf numFmtId="0" fontId="7" fillId="0" borderId="0" xfId="0" applyFont="1" applyBorder="1" applyAlignment="1">
      <alignment horizontal="center" wrapText="1"/>
    </xf>
    <xf numFmtId="0" fontId="8" fillId="0" borderId="0" xfId="0" applyFont="1" applyBorder="1" applyAlignment="1">
      <alignment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7" xfId="0" applyFont="1" applyBorder="1" applyAlignment="1">
      <alignment horizontal="center" vertical="center"/>
    </xf>
    <xf numFmtId="0" fontId="8" fillId="0" borderId="0" xfId="0" applyFont="1" applyBorder="1"/>
    <xf numFmtId="4" fontId="37" fillId="8" borderId="5" xfId="1" applyNumberFormat="1" applyFont="1" applyFill="1" applyBorder="1" applyAlignment="1" applyProtection="1">
      <alignment wrapText="1"/>
      <protection locked="0"/>
    </xf>
    <xf numFmtId="4" fontId="35" fillId="7" borderId="5" xfId="1" applyNumberFormat="1" applyFont="1" applyFill="1" applyBorder="1" applyAlignment="1" applyProtection="1">
      <alignment wrapText="1"/>
    </xf>
    <xf numFmtId="0" fontId="8" fillId="0" borderId="16" xfId="0" applyFont="1" applyBorder="1" applyAlignment="1" applyProtection="1">
      <alignment horizontal="justify" vertical="top" wrapText="1" readingOrder="1"/>
      <protection locked="0"/>
    </xf>
    <xf numFmtId="4" fontId="8" fillId="8" borderId="16" xfId="0" applyNumberFormat="1" applyFont="1" applyFill="1" applyBorder="1" applyAlignment="1" applyProtection="1">
      <alignment horizontal="right" vertical="top" wrapText="1" readingOrder="1"/>
      <protection locked="0"/>
    </xf>
    <xf numFmtId="0" fontId="8" fillId="0" borderId="16" xfId="0" applyFont="1" applyBorder="1" applyProtection="1">
      <protection locked="0"/>
    </xf>
    <xf numFmtId="4" fontId="8" fillId="8" borderId="16" xfId="0" applyNumberFormat="1" applyFont="1" applyFill="1" applyBorder="1" applyProtection="1">
      <protection locked="0"/>
    </xf>
    <xf numFmtId="0" fontId="8" fillId="0" borderId="17" xfId="0" applyFont="1" applyBorder="1" applyProtection="1">
      <protection locked="0"/>
    </xf>
    <xf numFmtId="0" fontId="8" fillId="0" borderId="18" xfId="0" applyFont="1" applyBorder="1" applyProtection="1">
      <protection locked="0"/>
    </xf>
    <xf numFmtId="0" fontId="8" fillId="0" borderId="19" xfId="0" applyFont="1" applyBorder="1" applyProtection="1">
      <protection locked="0"/>
    </xf>
    <xf numFmtId="0" fontId="37" fillId="0" borderId="16" xfId="0" applyFont="1" applyBorder="1" applyAlignment="1" applyProtection="1">
      <alignment horizontal="center"/>
      <protection locked="0"/>
    </xf>
    <xf numFmtId="0" fontId="39" fillId="0" borderId="16" xfId="0" applyFont="1" applyBorder="1" applyProtection="1">
      <protection locked="0"/>
    </xf>
    <xf numFmtId="0" fontId="8" fillId="0" borderId="0" xfId="0" applyFont="1" applyBorder="1" applyAlignment="1" applyProtection="1">
      <alignment horizontal="justify" vertical="top" wrapText="1" readingOrder="1"/>
      <protection locked="0"/>
    </xf>
    <xf numFmtId="4" fontId="8" fillId="0" borderId="0" xfId="0" applyNumberFormat="1" applyFont="1" applyBorder="1" applyAlignment="1" applyProtection="1">
      <alignment horizontal="right" vertical="top" wrapText="1" readingOrder="1"/>
      <protection locked="0"/>
    </xf>
    <xf numFmtId="0" fontId="7" fillId="0" borderId="1" xfId="0" applyFont="1" applyBorder="1" applyAlignment="1" applyProtection="1">
      <alignment horizontal="center" vertical="top" wrapText="1" readingOrder="1"/>
      <protection locked="0"/>
    </xf>
    <xf numFmtId="0" fontId="8" fillId="0" borderId="1" xfId="0" applyFont="1" applyBorder="1" applyProtection="1">
      <protection locked="0"/>
    </xf>
    <xf numFmtId="4" fontId="8" fillId="0" borderId="1" xfId="0" applyNumberFormat="1" applyFont="1" applyFill="1" applyBorder="1" applyAlignment="1" applyProtection="1">
      <alignment horizontal="right" vertical="top" wrapText="1"/>
    </xf>
    <xf numFmtId="0" fontId="8" fillId="0" borderId="1" xfId="0" applyFont="1" applyBorder="1" applyAlignment="1" applyProtection="1">
      <alignment horizontal="center" vertical="top" wrapText="1" readingOrder="1"/>
      <protection locked="0"/>
    </xf>
    <xf numFmtId="49" fontId="38" fillId="0" borderId="1" xfId="0" applyNumberFormat="1" applyFont="1" applyFill="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38"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xf>
    <xf numFmtId="0" fontId="7" fillId="0" borderId="1" xfId="0" applyFont="1" applyBorder="1" applyAlignment="1" applyProtection="1">
      <alignment horizontal="left" vertical="center" wrapText="1"/>
      <protection locked="0"/>
    </xf>
    <xf numFmtId="4" fontId="7" fillId="0" borderId="1" xfId="0" applyNumberFormat="1" applyFont="1" applyBorder="1" applyAlignment="1" applyProtection="1">
      <alignment horizontal="right" vertical="center" wrapText="1"/>
    </xf>
    <xf numFmtId="0" fontId="1" fillId="0" borderId="0" xfId="0" applyFont="1" applyBorder="1" applyAlignment="1" applyProtection="1">
      <alignment horizontal="center" vertical="top" wrapText="1" readingOrder="1"/>
      <protection locked="0"/>
    </xf>
    <xf numFmtId="0" fontId="0" fillId="0" borderId="0" xfId="0" applyProtection="1">
      <protection locked="0"/>
    </xf>
    <xf numFmtId="0" fontId="35" fillId="5" borderId="7" xfId="1" applyFont="1" applyFill="1" applyBorder="1" applyAlignment="1" applyProtection="1">
      <alignment horizontal="center"/>
      <protection locked="0"/>
    </xf>
    <xf numFmtId="0" fontId="35" fillId="5" borderId="6" xfId="1" applyFont="1" applyFill="1" applyBorder="1" applyAlignment="1" applyProtection="1">
      <alignment horizontal="center"/>
      <protection locked="0"/>
    </xf>
    <xf numFmtId="0" fontId="35" fillId="9" borderId="5" xfId="1" applyFont="1" applyFill="1" applyBorder="1" applyAlignment="1" applyProtection="1">
      <alignment horizontal="center" vertical="center"/>
      <protection locked="0"/>
    </xf>
    <xf numFmtId="4" fontId="35" fillId="9" borderId="5" xfId="1" applyNumberFormat="1" applyFont="1" applyFill="1" applyBorder="1" applyAlignment="1" applyProtection="1">
      <alignment horizontal="center" wrapText="1"/>
      <protection locked="0"/>
    </xf>
    <xf numFmtId="0" fontId="8" fillId="0" borderId="0" xfId="0" applyFont="1" applyProtection="1">
      <protection locked="0"/>
    </xf>
    <xf numFmtId="0" fontId="36" fillId="6" borderId="5" xfId="1" applyFont="1" applyFill="1" applyBorder="1" applyAlignment="1" applyProtection="1">
      <alignment horizontal="center"/>
      <protection locked="0"/>
    </xf>
    <xf numFmtId="0" fontId="36" fillId="6" borderId="5" xfId="1" applyFont="1" applyFill="1" applyBorder="1" applyProtection="1">
      <protection locked="0"/>
    </xf>
    <xf numFmtId="0" fontId="36" fillId="6" borderId="7" xfId="1" applyFont="1" applyFill="1" applyBorder="1" applyAlignment="1" applyProtection="1">
      <protection locked="0"/>
    </xf>
    <xf numFmtId="0" fontId="36" fillId="6" borderId="8" xfId="1" applyFont="1" applyFill="1" applyBorder="1" applyAlignment="1" applyProtection="1">
      <protection locked="0"/>
    </xf>
    <xf numFmtId="0" fontId="36" fillId="6" borderId="6" xfId="1" applyFont="1" applyFill="1" applyBorder="1" applyAlignment="1" applyProtection="1">
      <protection locked="0"/>
    </xf>
    <xf numFmtId="0" fontId="5" fillId="5" borderId="0" xfId="1" applyFont="1" applyFill="1" applyBorder="1" applyAlignment="1" applyProtection="1">
      <alignment horizontal="center"/>
      <protection locked="0"/>
    </xf>
    <xf numFmtId="0" fontId="35" fillId="9" borderId="7" xfId="1" applyFont="1" applyFill="1" applyBorder="1" applyAlignment="1" applyProtection="1">
      <alignment horizontal="center" vertical="center"/>
      <protection locked="0"/>
    </xf>
    <xf numFmtId="0" fontId="0" fillId="0" borderId="15" xfId="0" applyBorder="1" applyProtection="1">
      <protection locked="0"/>
    </xf>
    <xf numFmtId="0" fontId="31" fillId="3" borderId="15" xfId="0" applyFont="1" applyFill="1" applyBorder="1" applyAlignment="1" applyProtection="1">
      <alignment horizontal="justify" vertical="top" wrapText="1"/>
      <protection locked="0"/>
    </xf>
    <xf numFmtId="0" fontId="1" fillId="0" borderId="0" xfId="0" applyFont="1" applyProtection="1">
      <protection locked="0"/>
    </xf>
    <xf numFmtId="0" fontId="1" fillId="0" borderId="15" xfId="0" applyFont="1" applyBorder="1" applyProtection="1">
      <protection locked="0"/>
    </xf>
    <xf numFmtId="0" fontId="8" fillId="0" borderId="15" xfId="0" applyFont="1" applyBorder="1" applyProtection="1">
      <protection locked="0"/>
    </xf>
    <xf numFmtId="4" fontId="8" fillId="8" borderId="27" xfId="0" applyNumberFormat="1" applyFont="1" applyFill="1" applyBorder="1" applyProtection="1">
      <protection locked="0"/>
    </xf>
    <xf numFmtId="0" fontId="1" fillId="0" borderId="0" xfId="0" applyFont="1" applyAlignment="1" applyProtection="1">
      <alignment vertical="top" wrapText="1"/>
      <protection locked="0"/>
    </xf>
    <xf numFmtId="0" fontId="8" fillId="0" borderId="0" xfId="0" applyFont="1" applyBorder="1" applyProtection="1">
      <protection locked="0"/>
    </xf>
    <xf numFmtId="0" fontId="40" fillId="0" borderId="0" xfId="0" applyFont="1" applyProtection="1">
      <protection locked="0"/>
    </xf>
    <xf numFmtId="0" fontId="0" fillId="0" borderId="0" xfId="0" applyAlignment="1" applyProtection="1">
      <alignment wrapText="1"/>
      <protection locked="0"/>
    </xf>
    <xf numFmtId="10" fontId="8" fillId="0" borderId="0" xfId="0" applyNumberFormat="1" applyFont="1" applyBorder="1" applyAlignment="1" applyProtection="1">
      <alignment horizontal="right" vertical="top" wrapText="1" readingOrder="1"/>
      <protection locked="0"/>
    </xf>
    <xf numFmtId="0" fontId="8" fillId="0" borderId="15" xfId="0" applyFont="1" applyBorder="1" applyAlignment="1" applyProtection="1">
      <alignment wrapText="1"/>
      <protection locked="0"/>
    </xf>
    <xf numFmtId="0" fontId="8" fillId="0" borderId="0" xfId="0" applyFont="1" applyAlignment="1" applyProtection="1">
      <alignment wrapText="1"/>
      <protection locked="0"/>
    </xf>
    <xf numFmtId="0" fontId="1" fillId="0" borderId="0" xfId="0" applyFont="1" applyAlignment="1" applyProtection="1">
      <alignment wrapText="1"/>
      <protection locked="0"/>
    </xf>
    <xf numFmtId="4" fontId="8" fillId="8" borderId="50" xfId="0" applyNumberFormat="1" applyFont="1" applyFill="1" applyBorder="1" applyAlignment="1" applyProtection="1">
      <alignment horizontal="right" wrapText="1"/>
      <protection locked="0"/>
    </xf>
    <xf numFmtId="10" fontId="1" fillId="0" borderId="0" xfId="0" applyNumberFormat="1" applyFont="1" applyBorder="1" applyAlignment="1" applyProtection="1">
      <alignment horizontal="right" vertical="top" wrapText="1" readingOrder="1"/>
      <protection locked="0"/>
    </xf>
    <xf numFmtId="10" fontId="1" fillId="0" borderId="0" xfId="0" applyNumberFormat="1" applyFont="1" applyBorder="1" applyAlignment="1" applyProtection="1">
      <alignment horizontal="center"/>
      <protection locked="0"/>
    </xf>
    <xf numFmtId="4" fontId="3" fillId="0" borderId="0" xfId="0" applyNumberFormat="1" applyFont="1" applyBorder="1" applyAlignment="1" applyProtection="1">
      <alignment horizontal="right" vertical="top" wrapText="1" readingOrder="1"/>
      <protection locked="0"/>
    </xf>
    <xf numFmtId="0" fontId="0" fillId="0" borderId="0" xfId="0" applyBorder="1" applyProtection="1">
      <protection locked="0"/>
    </xf>
    <xf numFmtId="4" fontId="8" fillId="0" borderId="16" xfId="0" applyNumberFormat="1" applyFont="1" applyBorder="1" applyProtection="1"/>
    <xf numFmtId="10" fontId="8" fillId="0" borderId="16" xfId="0" applyNumberFormat="1" applyFont="1" applyBorder="1" applyProtection="1"/>
    <xf numFmtId="4" fontId="8" fillId="3" borderId="19" xfId="0" applyNumberFormat="1" applyFont="1" applyFill="1" applyBorder="1" applyProtection="1"/>
    <xf numFmtId="4" fontId="39" fillId="0" borderId="19" xfId="0" applyNumberFormat="1" applyFont="1" applyBorder="1" applyProtection="1"/>
    <xf numFmtId="10" fontId="8" fillId="0" borderId="16" xfId="0" applyNumberFormat="1" applyFont="1" applyBorder="1" applyAlignment="1" applyProtection="1">
      <alignment horizontal="right" vertical="top" wrapText="1" readingOrder="1"/>
    </xf>
    <xf numFmtId="4" fontId="39" fillId="0" borderId="16" xfId="0" applyNumberFormat="1" applyFont="1" applyBorder="1" applyAlignment="1" applyProtection="1">
      <alignment horizontal="right" vertical="top" wrapText="1" readingOrder="1"/>
    </xf>
    <xf numFmtId="4" fontId="32" fillId="0" borderId="27" xfId="0" applyNumberFormat="1" applyFont="1" applyBorder="1" applyProtection="1"/>
    <xf numFmtId="0" fontId="31" fillId="0" borderId="1" xfId="0" applyFont="1" applyBorder="1" applyAlignment="1" applyProtection="1">
      <alignment vertical="top" wrapText="1"/>
      <protection locked="0"/>
    </xf>
    <xf numFmtId="0" fontId="31" fillId="0" borderId="0" xfId="0" applyFont="1" applyAlignment="1" applyProtection="1">
      <alignment wrapText="1"/>
      <protection locked="0"/>
    </xf>
    <xf numFmtId="4" fontId="8" fillId="0" borderId="1" xfId="0" applyNumberFormat="1" applyFont="1" applyBorder="1" applyAlignment="1" applyProtection="1">
      <alignment horizontal="right" vertical="top" wrapText="1"/>
      <protection locked="0"/>
    </xf>
    <xf numFmtId="4" fontId="0" fillId="0" borderId="0" xfId="0" applyNumberFormat="1" applyProtection="1">
      <protection locked="0"/>
    </xf>
    <xf numFmtId="4" fontId="8" fillId="3" borderId="1" xfId="0" applyNumberFormat="1" applyFont="1" applyFill="1" applyBorder="1" applyAlignment="1" applyProtection="1">
      <alignment horizontal="right" vertical="center" wrapText="1"/>
    </xf>
    <xf numFmtId="0" fontId="4" fillId="11" borderId="0" xfId="4" applyFill="1" applyBorder="1" applyProtection="1">
      <protection locked="0"/>
    </xf>
    <xf numFmtId="0" fontId="0" fillId="0" borderId="0" xfId="0" applyAlignment="1" applyProtection="1">
      <alignment vertical="top" wrapText="1"/>
      <protection locked="0"/>
    </xf>
    <xf numFmtId="4" fontId="8" fillId="8" borderId="37" xfId="0" applyNumberFormat="1" applyFont="1" applyFill="1" applyBorder="1" applyAlignment="1" applyProtection="1">
      <alignment horizontal="right"/>
      <protection locked="0"/>
    </xf>
    <xf numFmtId="0" fontId="9" fillId="0" borderId="0" xfId="0" applyFont="1" applyProtection="1">
      <protection locked="0"/>
    </xf>
    <xf numFmtId="0" fontId="26" fillId="0" borderId="0" xfId="0" applyFont="1" applyProtection="1">
      <protection locked="0"/>
    </xf>
    <xf numFmtId="4" fontId="8" fillId="0" borderId="16" xfId="0" applyNumberFormat="1" applyFont="1" applyBorder="1" applyAlignment="1" applyProtection="1">
      <alignment horizontal="right" vertical="top" wrapText="1"/>
    </xf>
    <xf numFmtId="0" fontId="9" fillId="0" borderId="0" xfId="0" applyNumberFormat="1" applyFont="1" applyBorder="1" applyAlignment="1" applyProtection="1">
      <alignment vertical="top" wrapText="1"/>
      <protection locked="0"/>
    </xf>
    <xf numFmtId="0" fontId="7" fillId="0" borderId="16" xfId="0" applyFont="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4" fontId="8" fillId="3" borderId="16" xfId="0" applyNumberFormat="1" applyFont="1" applyFill="1" applyBorder="1" applyAlignment="1" applyProtection="1">
      <alignment horizontal="right" vertical="top" wrapText="1" readingOrder="1"/>
    </xf>
    <xf numFmtId="4" fontId="1" fillId="0" borderId="0" xfId="0" applyNumberFormat="1" applyFont="1" applyProtection="1">
      <protection locked="0"/>
    </xf>
    <xf numFmtId="164" fontId="8" fillId="0" borderId="19" xfId="0" applyNumberFormat="1" applyFont="1" applyBorder="1" applyProtection="1"/>
    <xf numFmtId="10" fontId="8" fillId="0" borderId="15" xfId="0" applyNumberFormat="1" applyFont="1" applyBorder="1" applyProtection="1">
      <protection locked="0"/>
    </xf>
    <xf numFmtId="164" fontId="8" fillId="0" borderId="16" xfId="0" applyNumberFormat="1" applyFont="1" applyBorder="1" applyAlignment="1" applyProtection="1">
      <alignment horizontal="center"/>
      <protection locked="0"/>
    </xf>
    <xf numFmtId="0" fontId="18" fillId="13" borderId="22" xfId="4" applyFont="1" applyFill="1" applyBorder="1" applyAlignment="1" applyProtection="1">
      <alignment vertical="top"/>
      <protection locked="0"/>
    </xf>
    <xf numFmtId="4" fontId="18" fillId="13" borderId="22" xfId="4" applyNumberFormat="1" applyFont="1" applyFill="1" applyBorder="1" applyAlignment="1" applyProtection="1">
      <alignment vertical="top"/>
    </xf>
    <xf numFmtId="4" fontId="18" fillId="13" borderId="22" xfId="4" applyNumberFormat="1" applyFont="1" applyFill="1" applyBorder="1" applyAlignment="1" applyProtection="1">
      <alignment vertical="top"/>
      <protection locked="0"/>
    </xf>
    <xf numFmtId="0" fontId="18" fillId="13" borderId="22" xfId="4" applyFont="1" applyFill="1" applyBorder="1" applyProtection="1">
      <protection locked="0"/>
    </xf>
    <xf numFmtId="0" fontId="18" fillId="13" borderId="23" xfId="4" applyFont="1" applyFill="1" applyBorder="1" applyProtection="1">
      <protection locked="0"/>
    </xf>
    <xf numFmtId="4" fontId="18" fillId="14" borderId="24" xfId="4" applyNumberFormat="1" applyFont="1" applyFill="1" applyBorder="1" applyAlignment="1" applyProtection="1">
      <alignment vertical="top"/>
    </xf>
    <xf numFmtId="4" fontId="18" fillId="14" borderId="24" xfId="4" applyNumberFormat="1" applyFont="1" applyFill="1" applyBorder="1" applyAlignment="1" applyProtection="1">
      <alignment vertical="top"/>
      <protection locked="0"/>
    </xf>
    <xf numFmtId="4" fontId="18" fillId="14" borderId="24" xfId="4" applyNumberFormat="1" applyFont="1" applyFill="1" applyBorder="1" applyProtection="1">
      <protection locked="0"/>
    </xf>
    <xf numFmtId="0" fontId="18" fillId="14" borderId="24" xfId="4" applyFont="1" applyFill="1" applyBorder="1" applyProtection="1">
      <protection locked="0"/>
    </xf>
    <xf numFmtId="0" fontId="18" fillId="14" borderId="25" xfId="4" applyFont="1" applyFill="1" applyBorder="1" applyProtection="1">
      <protection locked="0"/>
    </xf>
    <xf numFmtId="4" fontId="45" fillId="14" borderId="21" xfId="4" applyNumberFormat="1" applyFont="1" applyFill="1" applyBorder="1" applyProtection="1">
      <protection locked="0"/>
    </xf>
    <xf numFmtId="0" fontId="24" fillId="7" borderId="0" xfId="4" applyFont="1" applyFill="1" applyBorder="1" applyAlignment="1" applyProtection="1">
      <alignment horizontal="center"/>
    </xf>
    <xf numFmtId="4" fontId="8" fillId="15" borderId="38" xfId="0" applyNumberFormat="1" applyFont="1" applyFill="1" applyBorder="1" applyProtection="1"/>
    <xf numFmtId="0" fontId="8" fillId="15" borderId="34" xfId="0" applyFont="1" applyFill="1" applyBorder="1" applyProtection="1">
      <protection locked="0"/>
    </xf>
    <xf numFmtId="0" fontId="8" fillId="15" borderId="35" xfId="0" applyFont="1" applyFill="1" applyBorder="1" applyProtection="1">
      <protection locked="0"/>
    </xf>
    <xf numFmtId="4" fontId="8" fillId="15" borderId="36" xfId="0" applyNumberFormat="1" applyFont="1" applyFill="1" applyBorder="1" applyProtection="1">
      <protection locked="0"/>
    </xf>
    <xf numFmtId="0" fontId="8" fillId="15" borderId="36" xfId="0" applyFont="1" applyFill="1" applyBorder="1" applyProtection="1">
      <protection locked="0"/>
    </xf>
    <xf numFmtId="0" fontId="8" fillId="15" borderId="27" xfId="0" applyFont="1" applyFill="1" applyBorder="1" applyProtection="1">
      <protection locked="0"/>
    </xf>
    <xf numFmtId="4" fontId="8" fillId="16" borderId="39" xfId="0" applyNumberFormat="1" applyFont="1" applyFill="1" applyBorder="1" applyProtection="1"/>
    <xf numFmtId="4" fontId="8" fillId="16" borderId="40" xfId="0" applyNumberFormat="1" applyFont="1" applyFill="1" applyBorder="1" applyProtection="1">
      <protection locked="0"/>
    </xf>
    <xf numFmtId="0" fontId="8" fillId="16" borderId="40" xfId="0" applyFont="1" applyFill="1" applyBorder="1" applyProtection="1">
      <protection locked="0"/>
    </xf>
    <xf numFmtId="0" fontId="8" fillId="16" borderId="41" xfId="0" applyFont="1" applyFill="1" applyBorder="1" applyProtection="1">
      <protection locked="0"/>
    </xf>
    <xf numFmtId="0" fontId="8" fillId="15" borderId="16" xfId="0" applyFont="1" applyFill="1" applyBorder="1" applyProtection="1">
      <protection locked="0"/>
    </xf>
    <xf numFmtId="0" fontId="8" fillId="16" borderId="16" xfId="0" applyFont="1" applyFill="1" applyBorder="1" applyProtection="1">
      <protection locked="0"/>
    </xf>
    <xf numFmtId="0" fontId="37" fillId="0" borderId="15" xfId="0" applyFont="1" applyBorder="1" applyProtection="1">
      <protection locked="0"/>
    </xf>
    <xf numFmtId="10" fontId="37" fillId="0" borderId="17" xfId="0" applyNumberFormat="1" applyFont="1" applyBorder="1" applyProtection="1">
      <protection locked="0"/>
    </xf>
    <xf numFmtId="0" fontId="37" fillId="0" borderId="17" xfId="0" applyFont="1" applyBorder="1" applyProtection="1">
      <protection locked="0"/>
    </xf>
    <xf numFmtId="0" fontId="46" fillId="0" borderId="0" xfId="0" applyFont="1" applyProtection="1">
      <protection locked="0"/>
    </xf>
    <xf numFmtId="0" fontId="44" fillId="0" borderId="0" xfId="0" applyFont="1" applyProtection="1"/>
    <xf numFmtId="0" fontId="14" fillId="7" borderId="0" xfId="4" applyFont="1" applyFill="1" applyBorder="1" applyProtection="1">
      <protection locked="0"/>
    </xf>
    <xf numFmtId="0" fontId="27" fillId="3" borderId="0" xfId="0" applyFont="1" applyFill="1" applyProtection="1">
      <protection locked="0"/>
    </xf>
    <xf numFmtId="0" fontId="0" fillId="3" borderId="0" xfId="0" applyFill="1" applyProtection="1">
      <protection locked="0"/>
    </xf>
    <xf numFmtId="0" fontId="25" fillId="3" borderId="0" xfId="0" applyFont="1" applyFill="1" applyProtection="1">
      <protection locked="0"/>
    </xf>
    <xf numFmtId="0" fontId="7" fillId="3" borderId="16" xfId="0" applyFont="1" applyFill="1" applyBorder="1" applyAlignment="1" applyProtection="1">
      <alignment horizontal="center" wrapText="1"/>
      <protection locked="0"/>
    </xf>
    <xf numFmtId="0" fontId="8" fillId="0" borderId="0" xfId="0" applyFont="1" applyAlignment="1">
      <alignment vertical="top"/>
    </xf>
    <xf numFmtId="4" fontId="44" fillId="3" borderId="17" xfId="0" applyNumberFormat="1" applyFont="1" applyFill="1" applyBorder="1" applyProtection="1">
      <protection locked="0"/>
    </xf>
    <xf numFmtId="166" fontId="53" fillId="17" borderId="51" xfId="5" applyNumberFormat="1" applyFont="1" applyFill="1" applyBorder="1" applyAlignment="1" applyProtection="1">
      <alignment horizontal="right" wrapText="1"/>
      <protection locked="0"/>
    </xf>
    <xf numFmtId="0" fontId="0" fillId="0" borderId="0" xfId="0" applyAlignment="1" applyProtection="1">
      <protection locked="0"/>
    </xf>
    <xf numFmtId="4" fontId="8" fillId="8" borderId="16" xfId="0" applyNumberFormat="1" applyFont="1" applyFill="1" applyBorder="1" applyAlignment="1" applyProtection="1">
      <alignment horizontal="right"/>
      <protection locked="0"/>
    </xf>
    <xf numFmtId="0" fontId="55" fillId="0" borderId="0" xfId="0" applyFont="1" applyAlignment="1">
      <alignment vertical="center"/>
    </xf>
    <xf numFmtId="0" fontId="55" fillId="0" borderId="0" xfId="0" applyFont="1" applyAlignment="1" applyProtection="1">
      <alignment vertical="center"/>
      <protection locked="0"/>
    </xf>
    <xf numFmtId="0" fontId="31" fillId="0" borderId="0" xfId="0" applyNumberFormat="1" applyFont="1" applyBorder="1" applyAlignment="1" applyProtection="1">
      <alignment vertical="top" wrapText="1"/>
      <protection locked="0"/>
    </xf>
    <xf numFmtId="0" fontId="7" fillId="0" borderId="16" xfId="0" applyFont="1" applyBorder="1" applyAlignment="1">
      <alignment horizontal="center" wrapText="1"/>
    </xf>
    <xf numFmtId="4" fontId="8" fillId="0" borderId="19" xfId="0" applyNumberFormat="1" applyFont="1" applyBorder="1" applyAlignment="1" applyProtection="1">
      <alignment horizontal="right"/>
    </xf>
    <xf numFmtId="4" fontId="8" fillId="0" borderId="27" xfId="0" applyNumberFormat="1" applyFont="1" applyBorder="1" applyAlignment="1" applyProtection="1">
      <alignment horizontal="right"/>
    </xf>
    <xf numFmtId="4" fontId="8" fillId="8" borderId="16" xfId="0" applyNumberFormat="1" applyFont="1" applyFill="1" applyBorder="1" applyAlignment="1" applyProtection="1">
      <alignment horizontal="right"/>
      <protection locked="0"/>
    </xf>
    <xf numFmtId="0" fontId="37" fillId="0" borderId="18" xfId="0" applyFont="1" applyBorder="1" applyAlignment="1" applyProtection="1">
      <alignment vertical="center" wrapText="1"/>
      <protection locked="0"/>
    </xf>
    <xf numFmtId="4" fontId="8" fillId="8" borderId="16" xfId="0" applyNumberFormat="1" applyFont="1" applyFill="1" applyBorder="1" applyAlignment="1" applyProtection="1">
      <alignment horizontal="right"/>
      <protection locked="0"/>
    </xf>
    <xf numFmtId="4" fontId="8" fillId="3" borderId="16" xfId="0" applyNumberFormat="1" applyFont="1" applyFill="1" applyBorder="1" applyAlignment="1" applyProtection="1">
      <alignment horizontal="right"/>
    </xf>
    <xf numFmtId="4" fontId="8" fillId="8" borderId="27" xfId="0" applyNumberFormat="1" applyFont="1" applyFill="1" applyBorder="1" applyAlignment="1" applyProtection="1">
      <alignment horizontal="right"/>
      <protection locked="0"/>
    </xf>
    <xf numFmtId="0" fontId="7" fillId="0" borderId="2" xfId="0" applyFont="1" applyBorder="1" applyAlignment="1" applyProtection="1">
      <alignment horizontal="left" vertical="center" wrapText="1"/>
      <protection locked="0"/>
    </xf>
    <xf numFmtId="10" fontId="7" fillId="0" borderId="4" xfId="0" applyNumberFormat="1" applyFont="1" applyBorder="1" applyAlignment="1" applyProtection="1">
      <alignment horizontal="right" vertical="center" wrapText="1"/>
    </xf>
    <xf numFmtId="0" fontId="13" fillId="7" borderId="0" xfId="4" applyFont="1" applyFill="1" applyBorder="1" applyProtection="1">
      <protection locked="0"/>
    </xf>
    <xf numFmtId="0" fontId="8" fillId="3" borderId="16" xfId="0" applyFont="1" applyFill="1" applyBorder="1" applyAlignment="1">
      <alignment vertical="center" wrapText="1"/>
    </xf>
    <xf numFmtId="0" fontId="7" fillId="3" borderId="16" xfId="0" applyFont="1" applyFill="1" applyBorder="1" applyAlignment="1">
      <alignment horizontal="center" vertical="center" wrapText="1"/>
    </xf>
    <xf numFmtId="0" fontId="35" fillId="0" borderId="17" xfId="0" applyFont="1" applyBorder="1" applyAlignment="1" applyProtection="1">
      <alignment vertical="center" wrapText="1"/>
      <protection locked="0"/>
    </xf>
    <xf numFmtId="0" fontId="7" fillId="0" borderId="0" xfId="0" applyFont="1" applyAlignment="1" applyProtection="1">
      <alignment horizontal="right"/>
      <protection locked="0"/>
    </xf>
    <xf numFmtId="4" fontId="8" fillId="8" borderId="38" xfId="0" applyNumberFormat="1" applyFont="1" applyFill="1" applyBorder="1" applyAlignment="1" applyProtection="1">
      <alignment horizontal="right"/>
      <protection locked="0"/>
    </xf>
    <xf numFmtId="0" fontId="37" fillId="0" borderId="19" xfId="0" applyFont="1" applyBorder="1" applyAlignment="1" applyProtection="1">
      <alignment vertical="center" wrapText="1"/>
      <protection locked="0"/>
    </xf>
    <xf numFmtId="0" fontId="37" fillId="0" borderId="34" xfId="0" applyFont="1" applyBorder="1" applyProtection="1">
      <protection locked="0"/>
    </xf>
    <xf numFmtId="0" fontId="37" fillId="0" borderId="35" xfId="0" applyFont="1" applyBorder="1" applyAlignment="1" applyProtection="1">
      <alignment horizontal="left" vertical="center" wrapText="1"/>
      <protection locked="0"/>
    </xf>
    <xf numFmtId="4" fontId="37" fillId="0" borderId="16" xfId="0" applyNumberFormat="1" applyFont="1" applyBorder="1" applyAlignment="1" applyProtection="1">
      <alignment horizontal="right"/>
    </xf>
    <xf numFmtId="4" fontId="37" fillId="8" borderId="16" xfId="0" applyNumberFormat="1" applyFont="1" applyFill="1" applyBorder="1" applyAlignment="1" applyProtection="1">
      <alignment horizontal="right"/>
      <protection locked="0"/>
    </xf>
    <xf numFmtId="0" fontId="37" fillId="0" borderId="0" xfId="0" applyFont="1"/>
    <xf numFmtId="4" fontId="37" fillId="8" borderId="16" xfId="0" applyNumberFormat="1" applyFont="1" applyFill="1" applyBorder="1" applyAlignment="1" applyProtection="1">
      <alignment horizontal="right" wrapText="1"/>
      <protection locked="0"/>
    </xf>
    <xf numFmtId="4" fontId="37" fillId="8" borderId="16" xfId="0" applyNumberFormat="1" applyFont="1" applyFill="1" applyBorder="1" applyAlignment="1" applyProtection="1">
      <alignment horizontal="right" vertical="top" wrapText="1"/>
      <protection locked="0"/>
    </xf>
    <xf numFmtId="4" fontId="8" fillId="3" borderId="37" xfId="0" applyNumberFormat="1" applyFont="1" applyFill="1" applyBorder="1" applyAlignment="1" applyProtection="1">
      <alignment horizontal="right"/>
    </xf>
    <xf numFmtId="4" fontId="37" fillId="0" borderId="16" xfId="0" applyNumberFormat="1" applyFont="1" applyFill="1" applyBorder="1" applyAlignment="1" applyProtection="1">
      <alignment horizontal="right"/>
    </xf>
    <xf numFmtId="4" fontId="0" fillId="16" borderId="16" xfId="0" applyNumberFormat="1" applyFill="1" applyBorder="1" applyProtection="1"/>
    <xf numFmtId="0" fontId="8" fillId="10" borderId="42" xfId="0" applyFont="1" applyFill="1" applyBorder="1" applyAlignment="1">
      <alignment horizontal="justify" vertical="center" wrapText="1"/>
    </xf>
    <xf numFmtId="0" fontId="8" fillId="10" borderId="43" xfId="0" applyFont="1" applyFill="1" applyBorder="1" applyAlignment="1">
      <alignment horizontal="justify" vertical="center" wrapText="1"/>
    </xf>
    <xf numFmtId="0" fontId="8" fillId="10" borderId="44" xfId="0" applyFont="1" applyFill="1" applyBorder="1" applyAlignment="1">
      <alignment horizontal="justify" vertical="center" wrapText="1"/>
    </xf>
    <xf numFmtId="0" fontId="8" fillId="10" borderId="45" xfId="0" applyFont="1" applyFill="1" applyBorder="1" applyAlignment="1">
      <alignment horizontal="justify" vertical="center" wrapText="1"/>
    </xf>
    <xf numFmtId="0" fontId="8" fillId="10" borderId="0" xfId="0" applyFont="1" applyFill="1" applyBorder="1" applyAlignment="1">
      <alignment horizontal="justify" vertical="center" wrapText="1"/>
    </xf>
    <xf numFmtId="0" fontId="8" fillId="10" borderId="46" xfId="0" applyFont="1" applyFill="1" applyBorder="1" applyAlignment="1">
      <alignment horizontal="justify" vertical="center" wrapText="1"/>
    </xf>
    <xf numFmtId="0" fontId="8" fillId="10" borderId="47" xfId="0" applyFont="1" applyFill="1" applyBorder="1" applyAlignment="1">
      <alignment horizontal="justify" vertical="center" wrapText="1"/>
    </xf>
    <xf numFmtId="0" fontId="8" fillId="10" borderId="48" xfId="0" applyFont="1" applyFill="1" applyBorder="1" applyAlignment="1">
      <alignment horizontal="justify" vertical="center" wrapText="1"/>
    </xf>
    <xf numFmtId="0" fontId="8" fillId="10" borderId="49" xfId="0" applyFont="1" applyFill="1" applyBorder="1" applyAlignment="1">
      <alignment horizontal="justify" vertical="center" wrapText="1"/>
    </xf>
    <xf numFmtId="0" fontId="7" fillId="0" borderId="5" xfId="0" applyFont="1" applyBorder="1" applyAlignment="1">
      <alignment horizontal="center" vertical="center" wrapText="1"/>
    </xf>
    <xf numFmtId="0" fontId="8" fillId="0" borderId="5" xfId="0" applyFont="1" applyBorder="1" applyAlignment="1">
      <alignment horizontal="left" vertical="center" wrapText="1"/>
    </xf>
    <xf numFmtId="0" fontId="7" fillId="0" borderId="27" xfId="0"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43"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37" fillId="0" borderId="17" xfId="0" applyFont="1" applyBorder="1" applyAlignment="1">
      <alignment vertical="center" wrapText="1"/>
    </xf>
    <xf numFmtId="0" fontId="37" fillId="0" borderId="18" xfId="0" applyFont="1" applyBorder="1" applyAlignment="1">
      <alignment vertical="center" wrapText="1"/>
    </xf>
    <xf numFmtId="0" fontId="37" fillId="0" borderId="19"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51" fillId="4" borderId="0" xfId="0" applyFont="1" applyFill="1" applyAlignment="1">
      <alignment vertical="top" wrapText="1"/>
    </xf>
    <xf numFmtId="0" fontId="25" fillId="4" borderId="0" xfId="0" applyFont="1" applyFill="1" applyAlignment="1">
      <alignment vertical="top" wrapText="1"/>
    </xf>
    <xf numFmtId="0" fontId="8" fillId="0" borderId="0" xfId="0" applyFont="1" applyAlignment="1">
      <alignment vertical="top" wrapText="1"/>
    </xf>
    <xf numFmtId="0" fontId="8" fillId="0" borderId="0" xfId="0" applyFont="1" applyAlignment="1" applyProtection="1">
      <alignment horizontal="justify" vertical="top" wrapText="1"/>
      <protection locked="0"/>
    </xf>
    <xf numFmtId="0" fontId="37" fillId="0" borderId="7" xfId="0" applyFont="1" applyBorder="1" applyAlignment="1">
      <alignment vertical="center" wrapText="1"/>
    </xf>
    <xf numFmtId="0" fontId="37" fillId="0" borderId="8" xfId="0" applyFont="1" applyBorder="1" applyAlignment="1">
      <alignment vertical="center" wrapText="1"/>
    </xf>
    <xf numFmtId="0" fontId="37" fillId="0" borderId="6" xfId="0" applyFont="1" applyBorder="1" applyAlignment="1">
      <alignment vertical="center" wrapText="1"/>
    </xf>
    <xf numFmtId="0" fontId="37" fillId="3" borderId="17" xfId="0" applyFont="1" applyFill="1" applyBorder="1" applyAlignment="1">
      <alignment vertical="center" wrapText="1"/>
    </xf>
    <xf numFmtId="0" fontId="37" fillId="3" borderId="18" xfId="0" applyFont="1" applyFill="1" applyBorder="1" applyAlignment="1">
      <alignment vertical="center" wrapText="1"/>
    </xf>
    <xf numFmtId="0" fontId="37" fillId="3" borderId="19" xfId="0" applyFont="1" applyFill="1" applyBorder="1" applyAlignment="1">
      <alignment vertical="center" wrapText="1"/>
    </xf>
    <xf numFmtId="0" fontId="31" fillId="0" borderId="2" xfId="0" applyFont="1" applyBorder="1" applyAlignment="1" applyProtection="1">
      <alignment vertical="top" wrapText="1"/>
      <protection locked="0"/>
    </xf>
    <xf numFmtId="0" fontId="31" fillId="0" borderId="3" xfId="0" applyFont="1" applyBorder="1" applyAlignment="1" applyProtection="1">
      <alignment vertical="top" wrapText="1"/>
      <protection locked="0"/>
    </xf>
    <xf numFmtId="0" fontId="31" fillId="0" borderId="4" xfId="0" applyFont="1" applyBorder="1" applyAlignment="1" applyProtection="1">
      <alignment vertical="top" wrapText="1"/>
      <protection locked="0"/>
    </xf>
    <xf numFmtId="0" fontId="35" fillId="7" borderId="7" xfId="1" applyFont="1" applyFill="1" applyBorder="1" applyAlignment="1" applyProtection="1">
      <alignment horizontal="left"/>
      <protection locked="0"/>
    </xf>
    <xf numFmtId="0" fontId="35" fillId="7" borderId="8" xfId="1" applyFont="1" applyFill="1" applyBorder="1" applyAlignment="1" applyProtection="1">
      <alignment horizontal="left"/>
      <protection locked="0"/>
    </xf>
    <xf numFmtId="0" fontId="35" fillId="7" borderId="6" xfId="1" applyFont="1" applyFill="1" applyBorder="1" applyAlignment="1" applyProtection="1">
      <alignment horizontal="left"/>
      <protection locked="0"/>
    </xf>
    <xf numFmtId="0" fontId="36" fillId="6" borderId="7" xfId="1" applyFont="1" applyFill="1" applyBorder="1" applyAlignment="1" applyProtection="1">
      <alignment horizontal="left"/>
      <protection locked="0"/>
    </xf>
    <xf numFmtId="0" fontId="36" fillId="6" borderId="8" xfId="1" applyFont="1" applyFill="1" applyBorder="1" applyAlignment="1" applyProtection="1">
      <alignment horizontal="left"/>
      <protection locked="0"/>
    </xf>
    <xf numFmtId="0" fontId="36" fillId="6" borderId="6" xfId="1" applyFont="1" applyFill="1" applyBorder="1" applyAlignment="1" applyProtection="1">
      <alignment horizontal="left"/>
      <protection locked="0"/>
    </xf>
    <xf numFmtId="0" fontId="35" fillId="5" borderId="8" xfId="1" applyFont="1" applyFill="1" applyBorder="1" applyAlignment="1" applyProtection="1">
      <alignment horizontal="center"/>
      <protection locked="0"/>
    </xf>
    <xf numFmtId="0" fontId="32" fillId="9" borderId="7" xfId="1" applyFont="1" applyFill="1" applyBorder="1" applyAlignment="1" applyProtection="1">
      <alignment horizontal="center" vertical="center"/>
      <protection locked="0"/>
    </xf>
    <xf numFmtId="0" fontId="35" fillId="9" borderId="8" xfId="1" applyFont="1" applyFill="1" applyBorder="1" applyAlignment="1" applyProtection="1">
      <alignment horizontal="center" vertical="center"/>
      <protection locked="0"/>
    </xf>
    <xf numFmtId="0" fontId="35" fillId="9" borderId="6" xfId="1" applyFont="1" applyFill="1" applyBorder="1" applyAlignment="1" applyProtection="1">
      <alignment horizontal="center" vertical="center"/>
      <protection locked="0"/>
    </xf>
    <xf numFmtId="0" fontId="32" fillId="9" borderId="8" xfId="1" applyFont="1" applyFill="1" applyBorder="1" applyAlignment="1" applyProtection="1">
      <alignment horizontal="center" vertical="center"/>
      <protection locked="0"/>
    </xf>
    <xf numFmtId="0" fontId="8" fillId="4" borderId="2"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xf numFmtId="0" fontId="8" fillId="4" borderId="4" xfId="0" applyFont="1" applyFill="1" applyBorder="1" applyAlignment="1" applyProtection="1">
      <alignment horizontal="center"/>
      <protection locked="0"/>
    </xf>
    <xf numFmtId="0" fontId="2" fillId="0" borderId="0" xfId="0" applyFont="1" applyBorder="1" applyAlignment="1" applyProtection="1">
      <alignment horizontal="center" vertical="top" wrapText="1" readingOrder="1"/>
      <protection locked="0"/>
    </xf>
    <xf numFmtId="0" fontId="1" fillId="0" borderId="0" xfId="0" applyFont="1" applyBorder="1" applyAlignment="1" applyProtection="1">
      <alignment horizontal="center" vertical="top" wrapText="1" readingOrder="1"/>
      <protection locked="0"/>
    </xf>
    <xf numFmtId="0" fontId="7" fillId="2" borderId="1" xfId="0" applyFont="1" applyFill="1" applyBorder="1" applyAlignment="1" applyProtection="1">
      <alignment horizontal="center"/>
      <protection locked="0"/>
    </xf>
    <xf numFmtId="0" fontId="8" fillId="0" borderId="38"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8" fillId="0" borderId="50" xfId="0" applyFont="1" applyBorder="1" applyAlignment="1" applyProtection="1">
      <alignment wrapText="1"/>
      <protection locked="0"/>
    </xf>
    <xf numFmtId="0" fontId="7" fillId="2" borderId="2"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8" fillId="0" borderId="16" xfId="0" applyFont="1" applyBorder="1" applyAlignment="1" applyProtection="1">
      <alignment horizontal="center"/>
      <protection locked="0"/>
    </xf>
    <xf numFmtId="0" fontId="32" fillId="0" borderId="38" xfId="0" applyFont="1" applyBorder="1" applyAlignment="1" applyProtection="1">
      <alignment horizontal="center" vertical="top" wrapText="1"/>
      <protection locked="0"/>
    </xf>
    <xf numFmtId="0" fontId="32" fillId="0" borderId="27" xfId="0" applyFont="1" applyBorder="1" applyAlignment="1" applyProtection="1">
      <alignment horizontal="center" vertical="top" wrapText="1"/>
      <protection locked="0"/>
    </xf>
    <xf numFmtId="0" fontId="7" fillId="2" borderId="2"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8" fillId="0" borderId="16" xfId="0" applyFont="1" applyBorder="1" applyAlignment="1" applyProtection="1">
      <alignment horizontal="center" wrapText="1"/>
      <protection locked="0"/>
    </xf>
    <xf numFmtId="0" fontId="8" fillId="0" borderId="38" xfId="0" applyFont="1" applyBorder="1" applyAlignment="1" applyProtection="1">
      <alignment horizontal="center" vertical="top" wrapText="1" readingOrder="1"/>
      <protection locked="0"/>
    </xf>
    <xf numFmtId="0" fontId="8" fillId="0" borderId="36" xfId="0" applyFont="1" applyBorder="1" applyAlignment="1" applyProtection="1">
      <alignment horizontal="center" vertical="top" wrapText="1" readingOrder="1"/>
      <protection locked="0"/>
    </xf>
    <xf numFmtId="0" fontId="8" fillId="0" borderId="27" xfId="0" applyFont="1" applyBorder="1" applyAlignment="1" applyProtection="1">
      <alignment horizontal="center" vertical="top" wrapText="1" readingOrder="1"/>
      <protection locked="0"/>
    </xf>
    <xf numFmtId="0" fontId="8" fillId="0" borderId="38" xfId="0" applyFont="1" applyBorder="1" applyAlignment="1" applyProtection="1">
      <alignment vertical="center" wrapText="1" readingOrder="1"/>
      <protection locked="0"/>
    </xf>
    <xf numFmtId="0" fontId="8" fillId="0" borderId="36" xfId="0" applyFont="1" applyBorder="1" applyAlignment="1" applyProtection="1">
      <alignment vertical="center" wrapText="1" readingOrder="1"/>
      <protection locked="0"/>
    </xf>
    <xf numFmtId="0" fontId="8" fillId="0" borderId="27" xfId="0" applyFont="1" applyBorder="1" applyAlignment="1" applyProtection="1">
      <alignment vertical="center" wrapText="1" readingOrder="1"/>
      <protection locked="0"/>
    </xf>
    <xf numFmtId="0" fontId="8" fillId="0" borderId="16" xfId="0" applyFont="1" applyBorder="1" applyAlignment="1" applyProtection="1">
      <alignment horizontal="center" vertical="top" wrapText="1" readingOrder="1"/>
      <protection locked="0"/>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16" xfId="0" applyFont="1" applyBorder="1" applyAlignment="1" applyProtection="1">
      <alignment horizontal="center" wrapText="1" readingOrder="1"/>
      <protection locked="0"/>
    </xf>
    <xf numFmtId="0" fontId="39" fillId="0" borderId="16"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16" xfId="0" applyNumberFormat="1" applyFont="1" applyBorder="1" applyAlignment="1" applyProtection="1">
      <alignment vertical="center" wrapText="1"/>
      <protection locked="0"/>
    </xf>
    <xf numFmtId="4" fontId="8" fillId="3" borderId="38" xfId="0" applyNumberFormat="1" applyFont="1" applyFill="1" applyBorder="1" applyAlignment="1" applyProtection="1">
      <alignment horizontal="center"/>
    </xf>
    <xf numFmtId="4" fontId="8" fillId="3" borderId="36" xfId="0" applyNumberFormat="1" applyFont="1" applyFill="1" applyBorder="1" applyAlignment="1" applyProtection="1">
      <alignment horizontal="center"/>
    </xf>
    <xf numFmtId="4" fontId="8" fillId="3" borderId="27" xfId="0" applyNumberFormat="1" applyFont="1" applyFill="1" applyBorder="1" applyAlignment="1" applyProtection="1">
      <alignment horizontal="center"/>
    </xf>
    <xf numFmtId="4" fontId="8" fillId="0" borderId="38" xfId="0" applyNumberFormat="1" applyFont="1" applyFill="1" applyBorder="1" applyAlignment="1" applyProtection="1">
      <alignment horizontal="center"/>
    </xf>
    <xf numFmtId="4" fontId="8" fillId="0" borderId="36" xfId="0" applyNumberFormat="1" applyFont="1" applyFill="1" applyBorder="1" applyAlignment="1" applyProtection="1">
      <alignment horizontal="center"/>
    </xf>
    <xf numFmtId="4" fontId="8" fillId="0" borderId="27" xfId="0" applyNumberFormat="1" applyFont="1" applyFill="1" applyBorder="1" applyAlignment="1" applyProtection="1">
      <alignment horizontal="center"/>
    </xf>
    <xf numFmtId="0" fontId="38" fillId="0" borderId="16" xfId="0" applyFont="1" applyBorder="1" applyAlignment="1" applyProtection="1">
      <alignment horizontal="center" vertical="top" wrapText="1" readingOrder="1"/>
      <protection locked="0"/>
    </xf>
    <xf numFmtId="0" fontId="39" fillId="0" borderId="16" xfId="0" applyFont="1" applyBorder="1" applyAlignment="1" applyProtection="1">
      <alignment horizontal="center" vertical="top" wrapText="1" readingOrder="1"/>
      <protection locked="0"/>
    </xf>
    <xf numFmtId="0" fontId="40" fillId="0" borderId="52" xfId="0" applyFont="1" applyBorder="1" applyProtection="1">
      <protection locked="0"/>
    </xf>
    <xf numFmtId="0" fontId="8" fillId="0" borderId="52" xfId="0" applyFont="1" applyBorder="1" applyProtection="1">
      <protection locked="0"/>
    </xf>
    <xf numFmtId="0" fontId="35" fillId="2" borderId="2" xfId="0" applyFont="1" applyFill="1" applyBorder="1" applyAlignment="1" applyProtection="1">
      <alignment horizontal="center"/>
      <protection locked="0"/>
    </xf>
    <xf numFmtId="0" fontId="35" fillId="2" borderId="3" xfId="0" applyFont="1" applyFill="1" applyBorder="1" applyAlignment="1" applyProtection="1">
      <alignment horizontal="center"/>
      <protection locked="0"/>
    </xf>
    <xf numFmtId="0" fontId="35" fillId="2" borderId="4" xfId="0" applyFont="1" applyFill="1" applyBorder="1" applyAlignment="1" applyProtection="1">
      <alignment horizontal="center"/>
      <protection locked="0"/>
    </xf>
    <xf numFmtId="0" fontId="0" fillId="0" borderId="0" xfId="0" applyAlignment="1" applyProtection="1">
      <alignment horizontal="center"/>
      <protection locked="0"/>
    </xf>
    <xf numFmtId="0" fontId="0" fillId="0" borderId="15" xfId="0" applyBorder="1" applyAlignment="1" applyProtection="1">
      <alignment horizontal="center"/>
      <protection locked="0"/>
    </xf>
    <xf numFmtId="0" fontId="31" fillId="3" borderId="2" xfId="0" applyFont="1" applyFill="1" applyBorder="1" applyAlignment="1" applyProtection="1">
      <alignment horizontal="justify" vertical="top" wrapText="1"/>
      <protection locked="0"/>
    </xf>
    <xf numFmtId="0" fontId="31" fillId="3" borderId="3" xfId="0" applyFont="1" applyFill="1" applyBorder="1" applyAlignment="1" applyProtection="1">
      <alignment horizontal="justify" vertical="top" wrapText="1"/>
      <protection locked="0"/>
    </xf>
    <xf numFmtId="0" fontId="31" fillId="3" borderId="4" xfId="0" applyFont="1" applyFill="1" applyBorder="1" applyAlignment="1" applyProtection="1">
      <alignment horizontal="justify" vertical="top" wrapText="1"/>
      <protection locked="0"/>
    </xf>
    <xf numFmtId="0" fontId="8" fillId="0" borderId="38" xfId="0" applyFont="1" applyBorder="1" applyAlignment="1" applyProtection="1">
      <alignment horizontal="justify" vertical="top" wrapText="1" readingOrder="1"/>
      <protection locked="0"/>
    </xf>
    <xf numFmtId="0" fontId="8" fillId="0" borderId="27" xfId="0" applyFont="1" applyBorder="1" applyAlignment="1" applyProtection="1">
      <alignment horizontal="justify" vertical="top" wrapText="1" readingOrder="1"/>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11" fillId="0" borderId="0" xfId="0" applyFont="1" applyAlignment="1" applyProtection="1">
      <alignment vertical="top" wrapText="1"/>
      <protection locked="0"/>
    </xf>
    <xf numFmtId="0" fontId="32" fillId="3" borderId="2" xfId="0" applyFont="1" applyFill="1" applyBorder="1" applyAlignment="1" applyProtection="1">
      <alignment horizontal="right" vertical="center" wrapText="1"/>
    </xf>
    <xf numFmtId="0" fontId="32" fillId="3" borderId="4" xfId="0" applyFont="1" applyFill="1" applyBorder="1" applyAlignment="1" applyProtection="1">
      <alignment horizontal="right" vertical="center" wrapText="1"/>
    </xf>
    <xf numFmtId="0" fontId="7" fillId="0" borderId="0" xfId="0"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28" fillId="0" borderId="0" xfId="0" applyFont="1" applyBorder="1" applyAlignment="1" applyProtection="1">
      <alignment vertical="top" wrapText="1"/>
      <protection locked="0"/>
    </xf>
    <xf numFmtId="2" fontId="14" fillId="12" borderId="0" xfId="4" applyNumberFormat="1" applyFont="1" applyFill="1" applyBorder="1" applyAlignment="1" applyProtection="1">
      <alignment horizontal="left" vertical="top" wrapText="1"/>
      <protection locked="0"/>
    </xf>
    <xf numFmtId="0" fontId="23" fillId="13" borderId="17" xfId="4" applyFont="1" applyFill="1" applyBorder="1" applyAlignment="1" applyProtection="1">
      <alignment horizontal="center" vertical="top" wrapText="1"/>
      <protection locked="0"/>
    </xf>
    <xf numFmtId="0" fontId="23" fillId="13" borderId="18" xfId="4" applyFont="1" applyFill="1" applyBorder="1" applyAlignment="1" applyProtection="1">
      <alignment horizontal="center" vertical="top" wrapText="1"/>
      <protection locked="0"/>
    </xf>
    <xf numFmtId="0" fontId="23" fillId="13" borderId="19" xfId="4" applyFont="1" applyFill="1" applyBorder="1" applyAlignment="1" applyProtection="1">
      <alignment horizontal="center" vertical="top" wrapText="1"/>
      <protection locked="0"/>
    </xf>
    <xf numFmtId="0" fontId="15" fillId="7" borderId="0" xfId="4" applyFont="1" applyFill="1" applyBorder="1" applyAlignment="1" applyProtection="1">
      <alignment horizontal="center"/>
      <protection locked="0"/>
    </xf>
    <xf numFmtId="0" fontId="21" fillId="12" borderId="0" xfId="4" applyFont="1" applyFill="1" applyBorder="1" applyAlignment="1" applyProtection="1">
      <alignment horizontal="left" vertical="top" wrapText="1"/>
      <protection locked="0"/>
    </xf>
    <xf numFmtId="0" fontId="45" fillId="12" borderId="24" xfId="4" applyFont="1" applyFill="1" applyBorder="1" applyAlignment="1" applyProtection="1">
      <alignment horizontal="right"/>
      <protection locked="0"/>
    </xf>
    <xf numFmtId="0" fontId="16" fillId="12" borderId="0" xfId="4" applyFont="1" applyFill="1" applyBorder="1" applyAlignment="1" applyProtection="1">
      <alignment horizontal="left" wrapText="1"/>
      <protection locked="0"/>
    </xf>
    <xf numFmtId="0" fontId="16" fillId="11" borderId="21" xfId="4" applyFont="1" applyFill="1" applyBorder="1" applyAlignment="1" applyProtection="1">
      <alignment horizontal="center" wrapText="1"/>
      <protection locked="0"/>
    </xf>
    <xf numFmtId="0" fontId="19" fillId="12" borderId="21" xfId="4" applyFont="1" applyFill="1" applyBorder="1" applyAlignment="1" applyProtection="1">
      <alignment horizontal="center"/>
      <protection locked="0"/>
    </xf>
    <xf numFmtId="0" fontId="19" fillId="12" borderId="21" xfId="4" applyFont="1" applyFill="1" applyBorder="1" applyAlignment="1" applyProtection="1">
      <alignment horizontal="center" wrapText="1"/>
      <protection locked="0"/>
    </xf>
    <xf numFmtId="0" fontId="21" fillId="12" borderId="26" xfId="4" applyFont="1" applyFill="1" applyBorder="1" applyAlignment="1" applyProtection="1">
      <alignment horizontal="left" vertical="top" wrapText="1"/>
      <protection locked="0"/>
    </xf>
    <xf numFmtId="0" fontId="58" fillId="0" borderId="53" xfId="0" applyFont="1" applyBorder="1" applyAlignment="1" applyProtection="1">
      <alignment vertical="top" wrapText="1"/>
      <protection locked="0"/>
    </xf>
    <xf numFmtId="0" fontId="0" fillId="0" borderId="54" xfId="0"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56" xfId="0" applyBorder="1" applyAlignment="1" applyProtection="1">
      <alignment vertical="top" wrapText="1"/>
      <protection locked="0"/>
    </xf>
    <xf numFmtId="0" fontId="0" fillId="0" borderId="57" xfId="0" applyBorder="1" applyAlignment="1" applyProtection="1">
      <alignment vertical="top" wrapText="1"/>
      <protection locked="0"/>
    </xf>
    <xf numFmtId="0" fontId="0" fillId="0" borderId="58" xfId="0" applyBorder="1" applyAlignment="1" applyProtection="1">
      <alignment vertical="top" wrapText="1"/>
      <protection locked="0"/>
    </xf>
    <xf numFmtId="0" fontId="32" fillId="0" borderId="17"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7" fillId="0" borderId="17" xfId="0" applyFont="1" applyBorder="1" applyAlignment="1" applyProtection="1">
      <alignment vertical="top" wrapText="1"/>
      <protection locked="0"/>
    </xf>
    <xf numFmtId="0" fontId="37" fillId="0" borderId="19" xfId="0" applyFont="1" applyBorder="1" applyAlignment="1" applyProtection="1">
      <alignment vertical="top" wrapText="1"/>
      <protection locked="0"/>
    </xf>
    <xf numFmtId="0" fontId="35" fillId="0" borderId="17" xfId="0" applyFont="1" applyBorder="1" applyAlignment="1" applyProtection="1">
      <alignment horizontal="left" vertical="center" wrapText="1"/>
      <protection locked="0"/>
    </xf>
    <xf numFmtId="0" fontId="37" fillId="0" borderId="19" xfId="0" applyFont="1" applyBorder="1" applyAlignment="1" applyProtection="1">
      <alignment horizontal="left" vertical="center" wrapText="1"/>
      <protection locked="0"/>
    </xf>
    <xf numFmtId="0" fontId="39" fillId="0" borderId="17" xfId="0" applyFont="1" applyBorder="1" applyAlignment="1" applyProtection="1">
      <alignment horizontal="right"/>
      <protection locked="0"/>
    </xf>
    <xf numFmtId="0" fontId="32" fillId="0" borderId="19" xfId="0" applyFont="1" applyBorder="1" applyAlignment="1" applyProtection="1">
      <alignment horizontal="right"/>
      <protection locked="0"/>
    </xf>
    <xf numFmtId="0" fontId="35" fillId="0" borderId="17"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2" fillId="0" borderId="17" xfId="0" applyFont="1" applyBorder="1" applyAlignment="1" applyProtection="1">
      <alignment vertical="center" wrapText="1"/>
      <protection locked="0"/>
    </xf>
    <xf numFmtId="0" fontId="32" fillId="0" borderId="18" xfId="0" applyFont="1" applyBorder="1" applyAlignment="1" applyProtection="1">
      <alignment vertical="center" wrapText="1"/>
      <protection locked="0"/>
    </xf>
    <xf numFmtId="0" fontId="35" fillId="0" borderId="17" xfId="0" applyFont="1" applyBorder="1" applyAlignment="1" applyProtection="1">
      <alignment vertical="center" wrapText="1"/>
      <protection locked="0"/>
    </xf>
    <xf numFmtId="0" fontId="35" fillId="0" borderId="19" xfId="0" applyFont="1" applyBorder="1" applyAlignment="1" applyProtection="1">
      <alignment vertical="center" wrapText="1"/>
      <protection locked="0"/>
    </xf>
    <xf numFmtId="0" fontId="35" fillId="0" borderId="19" xfId="0" applyFont="1" applyBorder="1" applyAlignment="1" applyProtection="1">
      <alignment horizontal="left" vertical="center" wrapText="1"/>
      <protection locked="0"/>
    </xf>
    <xf numFmtId="0" fontId="35" fillId="0" borderId="17" xfId="0" applyFont="1" applyBorder="1" applyProtection="1">
      <protection locked="0"/>
    </xf>
    <xf numFmtId="0" fontId="37" fillId="0" borderId="19" xfId="0" applyFont="1" applyBorder="1" applyProtection="1">
      <protection locked="0"/>
    </xf>
    <xf numFmtId="0" fontId="35" fillId="0" borderId="19" xfId="0" applyFont="1" applyBorder="1" applyProtection="1">
      <protection locked="0"/>
    </xf>
    <xf numFmtId="0" fontId="28" fillId="0" borderId="2" xfId="0" applyFont="1" applyBorder="1" applyAlignment="1" applyProtection="1">
      <alignment vertical="top" wrapText="1"/>
      <protection locked="0"/>
    </xf>
    <xf numFmtId="0" fontId="28" fillId="0" borderId="3" xfId="0" applyFont="1" applyBorder="1" applyAlignment="1" applyProtection="1">
      <alignment vertical="top" wrapText="1"/>
      <protection locked="0"/>
    </xf>
    <xf numFmtId="0" fontId="28" fillId="0" borderId="4" xfId="0" applyFont="1" applyBorder="1" applyAlignment="1" applyProtection="1">
      <alignment vertical="top" wrapText="1"/>
      <protection locked="0"/>
    </xf>
    <xf numFmtId="0" fontId="7" fillId="3" borderId="17"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0" fontId="37" fillId="0" borderId="17" xfId="0" applyNumberFormat="1" applyFont="1" applyBorder="1" applyAlignment="1" applyProtection="1">
      <alignment vertical="top" wrapText="1"/>
      <protection locked="0"/>
    </xf>
    <xf numFmtId="0" fontId="37" fillId="0" borderId="19" xfId="0" applyNumberFormat="1" applyFont="1" applyBorder="1" applyAlignment="1" applyProtection="1">
      <alignment vertical="top" wrapText="1"/>
      <protection locked="0"/>
    </xf>
    <xf numFmtId="0" fontId="32" fillId="0" borderId="17" xfId="0" applyFont="1" applyBorder="1" applyAlignment="1" applyProtection="1">
      <alignment horizontal="right" vertical="top" wrapText="1"/>
      <protection locked="0"/>
    </xf>
    <xf numFmtId="0" fontId="32" fillId="0" borderId="19" xfId="0" applyFont="1" applyBorder="1" applyAlignment="1" applyProtection="1">
      <alignment horizontal="right" vertical="top" wrapText="1"/>
      <protection locked="0"/>
    </xf>
    <xf numFmtId="0" fontId="31" fillId="0" borderId="2" xfId="0" applyNumberFormat="1" applyFont="1" applyBorder="1" applyAlignment="1" applyProtection="1">
      <alignment vertical="top" wrapText="1"/>
      <protection locked="0"/>
    </xf>
    <xf numFmtId="0" fontId="31" fillId="0" borderId="3" xfId="0" applyNumberFormat="1" applyFont="1" applyBorder="1" applyAlignment="1" applyProtection="1">
      <alignment vertical="top" wrapText="1"/>
      <protection locked="0"/>
    </xf>
    <xf numFmtId="0" fontId="8" fillId="15" borderId="34" xfId="0" applyFont="1" applyFill="1" applyBorder="1" applyProtection="1">
      <protection locked="0"/>
    </xf>
    <xf numFmtId="0" fontId="8" fillId="15" borderId="35" xfId="0" applyFont="1" applyFill="1" applyBorder="1" applyProtection="1">
      <protection locked="0"/>
    </xf>
    <xf numFmtId="0" fontId="9" fillId="3" borderId="0" xfId="0" applyFont="1" applyFill="1" applyProtection="1">
      <protection locked="0"/>
    </xf>
    <xf numFmtId="0" fontId="0" fillId="0" borderId="30"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29" xfId="0" applyBorder="1" applyProtection="1">
      <protection locked="0"/>
    </xf>
    <xf numFmtId="0" fontId="0" fillId="0" borderId="33" xfId="0" applyBorder="1" applyProtection="1">
      <protection locked="0"/>
    </xf>
    <xf numFmtId="0" fontId="0" fillId="0" borderId="28" xfId="0" applyBorder="1" applyProtection="1">
      <protection locked="0"/>
    </xf>
    <xf numFmtId="0" fontId="8" fillId="0" borderId="0" xfId="0" applyFont="1" applyAlignment="1" applyProtection="1">
      <alignment vertical="top" wrapText="1"/>
      <protection locked="0"/>
    </xf>
    <xf numFmtId="0" fontId="8" fillId="3" borderId="18" xfId="0" applyFont="1" applyFill="1" applyBorder="1" applyAlignment="1" applyProtection="1">
      <alignment horizontal="center"/>
      <protection locked="0"/>
    </xf>
    <xf numFmtId="0" fontId="8" fillId="3" borderId="19" xfId="0" applyFont="1" applyFill="1" applyBorder="1" applyAlignment="1" applyProtection="1">
      <alignment horizontal="center"/>
      <protection locked="0"/>
    </xf>
    <xf numFmtId="0" fontId="8" fillId="15" borderId="30" xfId="0" applyFont="1" applyFill="1" applyBorder="1" applyProtection="1">
      <protection locked="0"/>
    </xf>
    <xf numFmtId="0" fontId="8" fillId="15" borderId="32" xfId="0" applyFont="1" applyFill="1" applyBorder="1" applyProtection="1">
      <protection locked="0"/>
    </xf>
    <xf numFmtId="0" fontId="8" fillId="0" borderId="17" xfId="0" applyFont="1" applyBorder="1" applyAlignment="1" applyProtection="1">
      <alignment horizontal="right"/>
      <protection locked="0"/>
    </xf>
    <xf numFmtId="0" fontId="8" fillId="0" borderId="19" xfId="0" applyFont="1" applyBorder="1" applyAlignment="1" applyProtection="1">
      <alignment horizontal="right"/>
      <protection locked="0"/>
    </xf>
    <xf numFmtId="0" fontId="7" fillId="0" borderId="30" xfId="0" applyFont="1" applyBorder="1" applyAlignment="1" applyProtection="1">
      <alignment horizontal="center"/>
      <protection locked="0"/>
    </xf>
    <xf numFmtId="0" fontId="7" fillId="0" borderId="32" xfId="0" applyFont="1" applyBorder="1" applyAlignment="1" applyProtection="1">
      <alignment horizontal="center"/>
      <protection locked="0"/>
    </xf>
    <xf numFmtId="0" fontId="7" fillId="0" borderId="29" xfId="0" applyFont="1" applyBorder="1" applyAlignment="1" applyProtection="1">
      <alignment horizontal="center"/>
      <protection locked="0"/>
    </xf>
    <xf numFmtId="0" fontId="7" fillId="0" borderId="28" xfId="0" applyFont="1" applyBorder="1" applyAlignment="1" applyProtection="1">
      <alignment horizontal="center"/>
      <protection locked="0"/>
    </xf>
  </cellXfs>
  <cellStyles count="6">
    <cellStyle name="Excel Built-in Explanatory Text" xfId="2" xr:uid="{00000000-0005-0000-0000-000000000000}"/>
    <cellStyle name="Excel Built-in Normal" xfId="3" xr:uid="{00000000-0005-0000-0000-000001000000}"/>
    <cellStyle name="Millares_Hoja7" xfId="5" xr:uid="{00000000-0005-0000-0000-000002000000}"/>
    <cellStyle name="Normal" xfId="0" builtinId="0"/>
    <cellStyle name="Normal_Hoja13" xfId="4" xr:uid="{00000000-0005-0000-0000-000004000000}"/>
    <cellStyle name="Normal_Hoja2" xfId="1" xr:uid="{00000000-0005-0000-0000-000005000000}"/>
  </cellStyles>
  <dxfs count="2">
    <dxf>
      <font>
        <color rgb="FFFF0000"/>
      </font>
    </dxf>
    <dxf>
      <font>
        <condense val="0"/>
        <extend val="0"/>
        <color rgb="FF9C0006"/>
      </font>
    </dxf>
  </dxfs>
  <tableStyles count="0" defaultTableStyle="TableStyleMedium9" defaultPivotStyle="PivotStyleLight16"/>
  <colors>
    <mruColors>
      <color rgb="FFCCECFF"/>
      <color rgb="FF0000FF"/>
      <color rgb="FF0033CC"/>
      <color rgb="FFFF66FF"/>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74930</xdr:colOff>
      <xdr:row>5</xdr:row>
      <xdr:rowOff>144145</xdr:rowOff>
    </xdr:to>
    <xdr:pic>
      <xdr:nvPicPr>
        <xdr:cNvPr id="5" name="Imagen 4">
          <a:extLst>
            <a:ext uri="{FF2B5EF4-FFF2-40B4-BE49-F238E27FC236}">
              <a16:creationId xmlns:a16="http://schemas.microsoft.com/office/drawing/2014/main" id="{5DACB2E3-9738-49C4-A240-DB8A24EA95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61925"/>
          <a:ext cx="3018155" cy="7918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3</xdr:col>
      <xdr:colOff>495301</xdr:colOff>
      <xdr:row>5</xdr:row>
      <xdr:rowOff>210820</xdr:rowOff>
    </xdr:to>
    <xdr:pic>
      <xdr:nvPicPr>
        <xdr:cNvPr id="5" name="Imagen 4">
          <a:extLst>
            <a:ext uri="{FF2B5EF4-FFF2-40B4-BE49-F238E27FC236}">
              <a16:creationId xmlns:a16="http://schemas.microsoft.com/office/drawing/2014/main" id="{61AC49ED-1999-4801-AF0F-3E3C844BB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381000"/>
          <a:ext cx="2019300" cy="791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657225</xdr:colOff>
      <xdr:row>5</xdr:row>
      <xdr:rowOff>20320</xdr:rowOff>
    </xdr:to>
    <xdr:pic>
      <xdr:nvPicPr>
        <xdr:cNvPr id="5" name="Imagen 4">
          <a:extLst>
            <a:ext uri="{FF2B5EF4-FFF2-40B4-BE49-F238E27FC236}">
              <a16:creationId xmlns:a16="http://schemas.microsoft.com/office/drawing/2014/main" id="{F2BBE707-94D4-42BF-8AB6-98550A31209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0500"/>
          <a:ext cx="1419225" cy="7918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2695575</xdr:colOff>
      <xdr:row>4</xdr:row>
      <xdr:rowOff>85726</xdr:rowOff>
    </xdr:to>
    <xdr:pic>
      <xdr:nvPicPr>
        <xdr:cNvPr id="5" name="Imagen 4">
          <a:extLst>
            <a:ext uri="{FF2B5EF4-FFF2-40B4-BE49-F238E27FC236}">
              <a16:creationId xmlns:a16="http://schemas.microsoft.com/office/drawing/2014/main" id="{0E240873-5367-4615-8F9D-115891C498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190501"/>
          <a:ext cx="2695575" cy="6667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19050</xdr:colOff>
      <xdr:row>1</xdr:row>
      <xdr:rowOff>601345</xdr:rowOff>
    </xdr:to>
    <xdr:pic>
      <xdr:nvPicPr>
        <xdr:cNvPr id="3" name="Imagen 2">
          <a:extLst>
            <a:ext uri="{FF2B5EF4-FFF2-40B4-BE49-F238E27FC236}">
              <a16:creationId xmlns:a16="http://schemas.microsoft.com/office/drawing/2014/main" id="{BBA1E27B-E965-4236-8040-24D63BD7C7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2276475" cy="79184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4</xdr:col>
      <xdr:colOff>19051</xdr:colOff>
      <xdr:row>5</xdr:row>
      <xdr:rowOff>20320</xdr:rowOff>
    </xdr:to>
    <xdr:pic>
      <xdr:nvPicPr>
        <xdr:cNvPr id="5" name="Imagen 4">
          <a:extLst>
            <a:ext uri="{FF2B5EF4-FFF2-40B4-BE49-F238E27FC236}">
              <a16:creationId xmlns:a16="http://schemas.microsoft.com/office/drawing/2014/main" id="{BDAE6F36-4D78-4DBC-AA47-5F46C1D76B6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90500"/>
          <a:ext cx="2305050" cy="7918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xdr:colOff>
      <xdr:row>1</xdr:row>
      <xdr:rowOff>1</xdr:rowOff>
    </xdr:from>
    <xdr:to>
      <xdr:col>3</xdr:col>
      <xdr:colOff>1390651</xdr:colOff>
      <xdr:row>4</xdr:row>
      <xdr:rowOff>9526</xdr:rowOff>
    </xdr:to>
    <xdr:pic>
      <xdr:nvPicPr>
        <xdr:cNvPr id="4" name="Imagen 3">
          <a:extLst>
            <a:ext uri="{FF2B5EF4-FFF2-40B4-BE49-F238E27FC236}">
              <a16:creationId xmlns:a16="http://schemas.microsoft.com/office/drawing/2014/main" id="{9F03014B-4AC9-41A4-8A76-F06E6D8D49B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1" y="190501"/>
          <a:ext cx="2152650" cy="5905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7"/>
  <sheetViews>
    <sheetView topLeftCell="E22" zoomScale="140" zoomScaleNormal="140" workbookViewId="0">
      <selection activeCell="I16" sqref="I16:N17"/>
    </sheetView>
  </sheetViews>
  <sheetFormatPr baseColWidth="10" defaultRowHeight="12.75" x14ac:dyDescent="0.2"/>
  <cols>
    <col min="1" max="1" width="6.42578125" style="20" customWidth="1"/>
    <col min="2" max="2" width="11.7109375" style="20" customWidth="1"/>
    <col min="3" max="3" width="21" style="20" customWidth="1"/>
    <col min="4" max="16384" width="11.42578125" style="20"/>
  </cols>
  <sheetData>
    <row r="2" spans="2:15" x14ac:dyDescent="0.2">
      <c r="B2" s="26"/>
      <c r="C2" s="26"/>
    </row>
    <row r="3" spans="2:15" x14ac:dyDescent="0.2">
      <c r="B3" s="26"/>
      <c r="C3" s="26"/>
    </row>
    <row r="4" spans="2:15" x14ac:dyDescent="0.2">
      <c r="B4" s="26"/>
      <c r="C4" s="26"/>
    </row>
    <row r="5" spans="2:15" x14ac:dyDescent="0.2">
      <c r="B5" s="26"/>
      <c r="C5" s="26"/>
    </row>
    <row r="7" spans="2:15" ht="13.5" thickBot="1" x14ac:dyDescent="0.25"/>
    <row r="8" spans="2:15" ht="13.5" thickTop="1" x14ac:dyDescent="0.2">
      <c r="B8" s="183" t="s">
        <v>184</v>
      </c>
      <c r="C8" s="184"/>
      <c r="D8" s="184"/>
      <c r="E8" s="184"/>
      <c r="F8" s="184"/>
      <c r="G8" s="185"/>
    </row>
    <row r="9" spans="2:15" x14ac:dyDescent="0.2">
      <c r="B9" s="186"/>
      <c r="C9" s="187"/>
      <c r="D9" s="187"/>
      <c r="E9" s="187"/>
      <c r="F9" s="187"/>
      <c r="G9" s="188"/>
    </row>
    <row r="10" spans="2:15" x14ac:dyDescent="0.2">
      <c r="B10" s="186"/>
      <c r="C10" s="187"/>
      <c r="D10" s="187"/>
      <c r="E10" s="187"/>
      <c r="F10" s="187"/>
      <c r="G10" s="188"/>
    </row>
    <row r="11" spans="2:15" ht="54" customHeight="1" thickBot="1" x14ac:dyDescent="0.25">
      <c r="B11" s="189"/>
      <c r="C11" s="190"/>
      <c r="D11" s="190"/>
      <c r="E11" s="190"/>
      <c r="F11" s="190"/>
      <c r="G11" s="191"/>
    </row>
    <row r="12" spans="2:15" ht="52.5" thickTop="1" thickBot="1" x14ac:dyDescent="0.25">
      <c r="B12" s="23" t="s">
        <v>48</v>
      </c>
      <c r="C12" s="25" t="s">
        <v>44</v>
      </c>
      <c r="D12" s="194" t="s">
        <v>45</v>
      </c>
      <c r="E12" s="194"/>
      <c r="F12" s="194"/>
      <c r="G12" s="194"/>
      <c r="I12" s="213" t="s">
        <v>212</v>
      </c>
      <c r="J12" s="214"/>
      <c r="K12" s="214"/>
      <c r="L12" s="214"/>
      <c r="M12" s="214"/>
      <c r="N12" s="214"/>
    </row>
    <row r="13" spans="2:15" ht="16.5" customHeight="1" thickBot="1" x14ac:dyDescent="0.25">
      <c r="B13" s="192" t="s">
        <v>43</v>
      </c>
      <c r="C13" s="193" t="s">
        <v>185</v>
      </c>
      <c r="D13" s="195" t="s">
        <v>186</v>
      </c>
      <c r="E13" s="196"/>
      <c r="F13" s="196"/>
      <c r="G13" s="197"/>
      <c r="I13" s="216" t="s">
        <v>127</v>
      </c>
      <c r="J13" s="216"/>
      <c r="K13" s="216"/>
      <c r="L13" s="216"/>
      <c r="M13" s="216"/>
      <c r="N13" s="216"/>
    </row>
    <row r="14" spans="2:15" ht="75" customHeight="1" thickBot="1" x14ac:dyDescent="0.25">
      <c r="B14" s="192"/>
      <c r="C14" s="193"/>
      <c r="D14" s="198"/>
      <c r="E14" s="199"/>
      <c r="F14" s="199"/>
      <c r="G14" s="200"/>
      <c r="I14" s="216"/>
      <c r="J14" s="216"/>
      <c r="K14" s="216"/>
      <c r="L14" s="216"/>
      <c r="M14" s="216"/>
      <c r="N14" s="216"/>
    </row>
    <row r="15" spans="2:15" ht="15" customHeight="1" thickBot="1" x14ac:dyDescent="0.25">
      <c r="B15" s="192" t="s">
        <v>46</v>
      </c>
      <c r="C15" s="193" t="s">
        <v>47</v>
      </c>
      <c r="D15" s="207" t="s">
        <v>137</v>
      </c>
      <c r="E15" s="208"/>
      <c r="F15" s="208"/>
      <c r="G15" s="209"/>
    </row>
    <row r="16" spans="2:15" ht="55.5" customHeight="1" thickBot="1" x14ac:dyDescent="0.25">
      <c r="B16" s="192"/>
      <c r="C16" s="193"/>
      <c r="D16" s="210"/>
      <c r="E16" s="211"/>
      <c r="F16" s="211"/>
      <c r="G16" s="212"/>
      <c r="I16" s="215" t="s">
        <v>145</v>
      </c>
      <c r="J16" s="215"/>
      <c r="K16" s="215"/>
      <c r="L16" s="215"/>
      <c r="M16" s="215"/>
      <c r="N16" s="215"/>
      <c r="O16" s="148"/>
    </row>
    <row r="17" spans="1:15" ht="126.75" customHeight="1" thickBot="1" x14ac:dyDescent="0.25">
      <c r="B17" s="24" t="s">
        <v>74</v>
      </c>
      <c r="C17" s="5" t="s">
        <v>75</v>
      </c>
      <c r="D17" s="217" t="s">
        <v>187</v>
      </c>
      <c r="E17" s="218"/>
      <c r="F17" s="218"/>
      <c r="G17" s="219"/>
      <c r="I17" s="215"/>
      <c r="J17" s="215"/>
      <c r="K17" s="215"/>
      <c r="L17" s="215"/>
      <c r="M17" s="215"/>
      <c r="N17" s="215"/>
      <c r="O17" s="148"/>
    </row>
    <row r="18" spans="1:15" ht="40.5" customHeight="1" thickBot="1" x14ac:dyDescent="0.25">
      <c r="B18" s="168" t="s">
        <v>77</v>
      </c>
      <c r="C18" s="167" t="s">
        <v>108</v>
      </c>
      <c r="D18" s="220" t="s">
        <v>97</v>
      </c>
      <c r="E18" s="221"/>
      <c r="F18" s="221"/>
      <c r="G18" s="222"/>
    </row>
    <row r="19" spans="1:15" ht="39.75" customHeight="1" thickBot="1" x14ac:dyDescent="0.25">
      <c r="B19" s="16" t="s">
        <v>105</v>
      </c>
      <c r="C19" s="17" t="s">
        <v>109</v>
      </c>
      <c r="D19" s="201" t="s">
        <v>129</v>
      </c>
      <c r="E19" s="202"/>
      <c r="F19" s="202"/>
      <c r="G19" s="203"/>
    </row>
    <row r="20" spans="1:15" ht="33.75" customHeight="1" thickBot="1" x14ac:dyDescent="0.25">
      <c r="B20" s="16" t="s">
        <v>106</v>
      </c>
      <c r="C20" s="17" t="s">
        <v>110</v>
      </c>
      <c r="D20" s="204" t="s">
        <v>107</v>
      </c>
      <c r="E20" s="205"/>
      <c r="F20" s="205"/>
      <c r="G20" s="206"/>
    </row>
    <row r="21" spans="1:15" x14ac:dyDescent="0.2">
      <c r="A21" s="26"/>
      <c r="B21" s="21"/>
      <c r="C21" s="22"/>
      <c r="D21" s="22"/>
      <c r="E21" s="22"/>
      <c r="F21" s="22"/>
      <c r="G21" s="22"/>
    </row>
    <row r="22" spans="1:15" x14ac:dyDescent="0.2">
      <c r="A22" s="26"/>
      <c r="B22" s="21"/>
      <c r="C22" s="22"/>
      <c r="D22" s="22"/>
      <c r="E22" s="22"/>
      <c r="F22" s="22"/>
      <c r="G22" s="22"/>
    </row>
    <row r="23" spans="1:15" x14ac:dyDescent="0.2">
      <c r="A23" s="26"/>
      <c r="B23" s="21"/>
      <c r="C23" s="22"/>
      <c r="D23" s="22"/>
      <c r="E23" s="22"/>
      <c r="F23" s="22"/>
      <c r="G23" s="22"/>
    </row>
    <row r="24" spans="1:15" x14ac:dyDescent="0.2">
      <c r="A24" s="26"/>
      <c r="B24" s="21"/>
      <c r="C24" s="22"/>
      <c r="D24" s="22"/>
      <c r="E24" s="22"/>
      <c r="F24" s="22"/>
      <c r="G24" s="22"/>
    </row>
    <row r="25" spans="1:15" x14ac:dyDescent="0.2">
      <c r="A25" s="26"/>
      <c r="B25" s="21"/>
      <c r="C25" s="22"/>
      <c r="D25" s="22"/>
      <c r="E25" s="22"/>
      <c r="F25" s="22"/>
      <c r="G25" s="22"/>
    </row>
    <row r="26" spans="1:15" x14ac:dyDescent="0.2">
      <c r="A26" s="26"/>
      <c r="B26" s="21"/>
      <c r="C26" s="22"/>
      <c r="D26" s="22"/>
      <c r="E26" s="22"/>
      <c r="F26" s="22"/>
      <c r="G26" s="22"/>
    </row>
    <row r="27" spans="1:15" x14ac:dyDescent="0.2">
      <c r="A27" s="26"/>
      <c r="B27" s="21"/>
      <c r="C27" s="22"/>
      <c r="D27" s="22"/>
      <c r="E27" s="22"/>
      <c r="F27" s="22"/>
      <c r="G27" s="22"/>
    </row>
    <row r="28" spans="1:15" x14ac:dyDescent="0.2">
      <c r="A28" s="26"/>
      <c r="B28" s="21"/>
      <c r="C28" s="22"/>
      <c r="D28" s="22"/>
      <c r="E28" s="22"/>
      <c r="F28" s="22"/>
      <c r="G28" s="22"/>
    </row>
    <row r="29" spans="1:15" x14ac:dyDescent="0.2">
      <c r="A29" s="26"/>
      <c r="B29" s="21"/>
      <c r="C29" s="22"/>
      <c r="D29" s="22"/>
      <c r="E29" s="22"/>
      <c r="F29" s="22"/>
      <c r="G29" s="22"/>
    </row>
    <row r="30" spans="1:15" x14ac:dyDescent="0.2">
      <c r="A30" s="26"/>
      <c r="B30" s="21"/>
      <c r="C30" s="22"/>
      <c r="D30" s="22"/>
      <c r="E30" s="22"/>
      <c r="F30" s="22"/>
      <c r="G30" s="22"/>
    </row>
    <row r="31" spans="1:15" x14ac:dyDescent="0.2">
      <c r="A31" s="26"/>
      <c r="B31" s="21"/>
      <c r="C31" s="22"/>
      <c r="D31" s="22"/>
      <c r="E31" s="22"/>
      <c r="F31" s="22"/>
      <c r="G31" s="22"/>
    </row>
    <row r="32" spans="1:15" x14ac:dyDescent="0.2">
      <c r="A32" s="26"/>
      <c r="B32" s="21"/>
      <c r="C32" s="22"/>
      <c r="D32" s="22"/>
      <c r="E32" s="22"/>
      <c r="F32" s="22"/>
      <c r="G32" s="22"/>
    </row>
    <row r="33" spans="1:7" x14ac:dyDescent="0.2">
      <c r="A33" s="26"/>
      <c r="B33" s="21"/>
      <c r="C33" s="22"/>
      <c r="D33" s="22"/>
      <c r="E33" s="22"/>
      <c r="F33" s="22"/>
      <c r="G33" s="22"/>
    </row>
    <row r="34" spans="1:7" x14ac:dyDescent="0.2">
      <c r="A34" s="26"/>
      <c r="B34" s="26"/>
      <c r="C34" s="26"/>
      <c r="D34" s="26"/>
      <c r="E34" s="26"/>
      <c r="F34" s="26"/>
      <c r="G34" s="26"/>
    </row>
    <row r="35" spans="1:7" x14ac:dyDescent="0.2">
      <c r="A35" s="26"/>
      <c r="B35" s="26"/>
      <c r="C35" s="26"/>
      <c r="D35" s="26"/>
      <c r="E35" s="26"/>
      <c r="F35" s="26"/>
      <c r="G35" s="26"/>
    </row>
    <row r="36" spans="1:7" x14ac:dyDescent="0.2">
      <c r="A36" s="26"/>
      <c r="B36" s="26"/>
      <c r="C36" s="26"/>
      <c r="D36" s="26"/>
      <c r="E36" s="26"/>
      <c r="F36" s="26"/>
      <c r="G36" s="26"/>
    </row>
    <row r="37" spans="1:7" x14ac:dyDescent="0.2">
      <c r="A37" s="26"/>
      <c r="B37" s="26"/>
      <c r="C37" s="26"/>
      <c r="D37" s="26"/>
      <c r="E37" s="26"/>
      <c r="F37" s="26"/>
      <c r="G37" s="26"/>
    </row>
  </sheetData>
  <mergeCells count="15">
    <mergeCell ref="I12:N12"/>
    <mergeCell ref="I16:N17"/>
    <mergeCell ref="I13:N14"/>
    <mergeCell ref="D17:G17"/>
    <mergeCell ref="D18:G18"/>
    <mergeCell ref="D19:G19"/>
    <mergeCell ref="D20:G20"/>
    <mergeCell ref="B15:B16"/>
    <mergeCell ref="C15:C16"/>
    <mergeCell ref="D15:G16"/>
    <mergeCell ref="B8:G11"/>
    <mergeCell ref="B13:B14"/>
    <mergeCell ref="C13:C14"/>
    <mergeCell ref="D12:G12"/>
    <mergeCell ref="D13:G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32"/>
  <sheetViews>
    <sheetView topLeftCell="A28" zoomScale="140" zoomScaleNormal="140" workbookViewId="0">
      <selection activeCell="F7" sqref="F7"/>
    </sheetView>
  </sheetViews>
  <sheetFormatPr baseColWidth="10" defaultRowHeight="15" x14ac:dyDescent="0.25"/>
  <cols>
    <col min="1" max="7" width="11.42578125" style="55"/>
    <col min="8" max="8" width="17.42578125" style="55" customWidth="1"/>
    <col min="9" max="11" width="11.42578125" style="55"/>
    <col min="12" max="12" width="24.28515625" style="55" customWidth="1"/>
    <col min="13" max="16384" width="11.42578125" style="55"/>
  </cols>
  <sheetData>
    <row r="3" spans="2:13" ht="15.75" x14ac:dyDescent="0.25">
      <c r="E3" s="103" t="s">
        <v>125</v>
      </c>
      <c r="F3" s="103"/>
      <c r="G3" s="103"/>
      <c r="H3" s="103"/>
      <c r="I3" s="103"/>
      <c r="J3" s="103"/>
      <c r="K3" s="103"/>
      <c r="L3" s="103"/>
      <c r="M3" s="103"/>
    </row>
    <row r="6" spans="2:13" ht="56.25" customHeight="1" x14ac:dyDescent="0.25">
      <c r="E6" s="223" t="s">
        <v>213</v>
      </c>
      <c r="F6" s="224"/>
      <c r="G6" s="224"/>
      <c r="H6" s="224"/>
      <c r="I6" s="224"/>
      <c r="J6" s="225"/>
    </row>
    <row r="8" spans="2:13" ht="15.75" thickBot="1" x14ac:dyDescent="0.3"/>
    <row r="9" spans="2:13" ht="15.75" thickBot="1" x14ac:dyDescent="0.3">
      <c r="B9" s="56"/>
      <c r="C9" s="232" t="s">
        <v>188</v>
      </c>
      <c r="D9" s="232"/>
      <c r="E9" s="232"/>
      <c r="F9" s="232"/>
      <c r="G9" s="232"/>
      <c r="H9" s="57"/>
    </row>
    <row r="10" spans="2:13" ht="27" thickBot="1" x14ac:dyDescent="0.3">
      <c r="B10" s="58" t="s">
        <v>42</v>
      </c>
      <c r="C10" s="236" t="s">
        <v>24</v>
      </c>
      <c r="D10" s="234"/>
      <c r="E10" s="234"/>
      <c r="F10" s="234"/>
      <c r="G10" s="235"/>
      <c r="H10" s="59" t="s">
        <v>189</v>
      </c>
    </row>
    <row r="11" spans="2:13" ht="15.75" thickBot="1" x14ac:dyDescent="0.3">
      <c r="B11" s="61">
        <v>1</v>
      </c>
      <c r="C11" s="62" t="s">
        <v>25</v>
      </c>
      <c r="D11" s="63"/>
      <c r="E11" s="64"/>
      <c r="F11" s="64"/>
      <c r="G11" s="65"/>
      <c r="H11" s="27"/>
    </row>
    <row r="12" spans="2:13" ht="15.75" thickBot="1" x14ac:dyDescent="0.3">
      <c r="B12" s="61">
        <v>2</v>
      </c>
      <c r="C12" s="229" t="s">
        <v>26</v>
      </c>
      <c r="D12" s="230"/>
      <c r="E12" s="230"/>
      <c r="F12" s="230"/>
      <c r="G12" s="231"/>
      <c r="H12" s="27"/>
    </row>
    <row r="13" spans="2:13" ht="15.75" thickBot="1" x14ac:dyDescent="0.3">
      <c r="B13" s="61">
        <v>3</v>
      </c>
      <c r="C13" s="229" t="s">
        <v>27</v>
      </c>
      <c r="D13" s="230"/>
      <c r="E13" s="230"/>
      <c r="F13" s="230"/>
      <c r="G13" s="231"/>
      <c r="H13" s="27"/>
    </row>
    <row r="14" spans="2:13" ht="15.75" thickBot="1" x14ac:dyDescent="0.3">
      <c r="B14" s="61">
        <v>4</v>
      </c>
      <c r="C14" s="229" t="s">
        <v>28</v>
      </c>
      <c r="D14" s="230"/>
      <c r="E14" s="230"/>
      <c r="F14" s="230"/>
      <c r="G14" s="231"/>
      <c r="H14" s="27"/>
    </row>
    <row r="15" spans="2:13" ht="15.75" thickBot="1" x14ac:dyDescent="0.3">
      <c r="B15" s="61">
        <v>5</v>
      </c>
      <c r="C15" s="229" t="s">
        <v>29</v>
      </c>
      <c r="D15" s="230"/>
      <c r="E15" s="230"/>
      <c r="F15" s="230"/>
      <c r="G15" s="231"/>
      <c r="H15" s="27"/>
    </row>
    <row r="16" spans="2:13" ht="15.75" thickBot="1" x14ac:dyDescent="0.3">
      <c r="B16" s="61">
        <v>6</v>
      </c>
      <c r="C16" s="229" t="s">
        <v>30</v>
      </c>
      <c r="D16" s="230"/>
      <c r="E16" s="230"/>
      <c r="F16" s="230"/>
      <c r="G16" s="231"/>
      <c r="H16" s="27"/>
    </row>
    <row r="17" spans="1:8" ht="15.75" thickBot="1" x14ac:dyDescent="0.3">
      <c r="B17" s="61">
        <v>7</v>
      </c>
      <c r="C17" s="229" t="s">
        <v>31</v>
      </c>
      <c r="D17" s="230"/>
      <c r="E17" s="230"/>
      <c r="F17" s="230"/>
      <c r="G17" s="231"/>
      <c r="H17" s="27"/>
    </row>
    <row r="18" spans="1:8" ht="15.75" thickBot="1" x14ac:dyDescent="0.3">
      <c r="B18" s="61">
        <v>8</v>
      </c>
      <c r="C18" s="229" t="s">
        <v>32</v>
      </c>
      <c r="D18" s="230"/>
      <c r="E18" s="230"/>
      <c r="F18" s="230"/>
      <c r="G18" s="231"/>
      <c r="H18" s="27"/>
    </row>
    <row r="19" spans="1:8" ht="15.75" thickBot="1" x14ac:dyDescent="0.3">
      <c r="B19" s="61">
        <v>9</v>
      </c>
      <c r="C19" s="229" t="s">
        <v>33</v>
      </c>
      <c r="D19" s="230"/>
      <c r="E19" s="230"/>
      <c r="F19" s="230"/>
      <c r="G19" s="231"/>
      <c r="H19" s="27"/>
    </row>
    <row r="20" spans="1:8" ht="15.75" thickBot="1" x14ac:dyDescent="0.3">
      <c r="B20" s="226" t="s">
        <v>34</v>
      </c>
      <c r="C20" s="227"/>
      <c r="D20" s="227"/>
      <c r="E20" s="227"/>
      <c r="F20" s="227"/>
      <c r="G20" s="228"/>
      <c r="H20" s="28">
        <f>SUM(H11:H19)</f>
        <v>0</v>
      </c>
    </row>
    <row r="21" spans="1:8" ht="15.75" thickBot="1" x14ac:dyDescent="0.3">
      <c r="A21" s="66"/>
      <c r="B21" s="56"/>
      <c r="C21" s="232" t="s">
        <v>188</v>
      </c>
      <c r="D21" s="232"/>
      <c r="E21" s="232"/>
      <c r="F21" s="232"/>
      <c r="G21" s="232"/>
      <c r="H21" s="57"/>
    </row>
    <row r="22" spans="1:8" ht="27" thickBot="1" x14ac:dyDescent="0.3">
      <c r="B22" s="67" t="s">
        <v>42</v>
      </c>
      <c r="C22" s="233" t="s">
        <v>35</v>
      </c>
      <c r="D22" s="234"/>
      <c r="E22" s="234"/>
      <c r="F22" s="234"/>
      <c r="G22" s="235"/>
      <c r="H22" s="59" t="s">
        <v>189</v>
      </c>
    </row>
    <row r="23" spans="1:8" ht="15.75" thickBot="1" x14ac:dyDescent="0.3">
      <c r="B23" s="61">
        <v>1</v>
      </c>
      <c r="C23" s="229" t="s">
        <v>36</v>
      </c>
      <c r="D23" s="230"/>
      <c r="E23" s="230"/>
      <c r="F23" s="230"/>
      <c r="G23" s="231"/>
      <c r="H23" s="27"/>
    </row>
    <row r="24" spans="1:8" ht="15.75" thickBot="1" x14ac:dyDescent="0.3">
      <c r="B24" s="61">
        <v>2</v>
      </c>
      <c r="C24" s="229" t="s">
        <v>37</v>
      </c>
      <c r="D24" s="230"/>
      <c r="E24" s="230"/>
      <c r="F24" s="230"/>
      <c r="G24" s="231"/>
      <c r="H24" s="27"/>
    </row>
    <row r="25" spans="1:8" ht="15.75" thickBot="1" x14ac:dyDescent="0.3">
      <c r="B25" s="61">
        <v>3</v>
      </c>
      <c r="C25" s="229" t="s">
        <v>38</v>
      </c>
      <c r="D25" s="230"/>
      <c r="E25" s="230"/>
      <c r="F25" s="230"/>
      <c r="G25" s="231"/>
      <c r="H25" s="27"/>
    </row>
    <row r="26" spans="1:8" ht="15.75" thickBot="1" x14ac:dyDescent="0.3">
      <c r="B26" s="61">
        <v>4</v>
      </c>
      <c r="C26" s="229" t="s">
        <v>28</v>
      </c>
      <c r="D26" s="230"/>
      <c r="E26" s="230"/>
      <c r="F26" s="230"/>
      <c r="G26" s="231"/>
      <c r="H26" s="27"/>
    </row>
    <row r="27" spans="1:8" ht="15.75" thickBot="1" x14ac:dyDescent="0.3">
      <c r="B27" s="61">
        <v>5</v>
      </c>
      <c r="C27" s="229" t="s">
        <v>39</v>
      </c>
      <c r="D27" s="230"/>
      <c r="E27" s="230"/>
      <c r="F27" s="230"/>
      <c r="G27" s="231"/>
      <c r="H27" s="27"/>
    </row>
    <row r="28" spans="1:8" ht="15.75" thickBot="1" x14ac:dyDescent="0.3">
      <c r="B28" s="61">
        <v>6</v>
      </c>
      <c r="C28" s="229" t="s">
        <v>40</v>
      </c>
      <c r="D28" s="230"/>
      <c r="E28" s="230"/>
      <c r="F28" s="230"/>
      <c r="G28" s="231"/>
      <c r="H28" s="27"/>
    </row>
    <row r="29" spans="1:8" ht="15.75" thickBot="1" x14ac:dyDescent="0.3">
      <c r="B29" s="61">
        <v>7</v>
      </c>
      <c r="C29" s="229" t="s">
        <v>31</v>
      </c>
      <c r="D29" s="230"/>
      <c r="E29" s="230"/>
      <c r="F29" s="230"/>
      <c r="G29" s="231"/>
      <c r="H29" s="27"/>
    </row>
    <row r="30" spans="1:8" ht="15.75" thickBot="1" x14ac:dyDescent="0.3">
      <c r="B30" s="61">
        <v>8</v>
      </c>
      <c r="C30" s="229" t="s">
        <v>32</v>
      </c>
      <c r="D30" s="230"/>
      <c r="E30" s="230"/>
      <c r="F30" s="230"/>
      <c r="G30" s="231"/>
      <c r="H30" s="27"/>
    </row>
    <row r="31" spans="1:8" ht="15.75" thickBot="1" x14ac:dyDescent="0.3">
      <c r="B31" s="61">
        <v>9</v>
      </c>
      <c r="C31" s="229" t="s">
        <v>33</v>
      </c>
      <c r="D31" s="230"/>
      <c r="E31" s="230"/>
      <c r="F31" s="230"/>
      <c r="G31" s="231"/>
      <c r="H31" s="27"/>
    </row>
    <row r="32" spans="1:8" ht="20.25" customHeight="1" thickBot="1" x14ac:dyDescent="0.3">
      <c r="B32" s="226" t="s">
        <v>41</v>
      </c>
      <c r="C32" s="227"/>
      <c r="D32" s="227"/>
      <c r="E32" s="227"/>
      <c r="F32" s="227"/>
      <c r="G32" s="228"/>
      <c r="H32" s="28">
        <f>SUM(H23:H31)</f>
        <v>0</v>
      </c>
    </row>
  </sheetData>
  <sheetProtection sheet="1" objects="1" scenarios="1"/>
  <mergeCells count="24">
    <mergeCell ref="C30:G30"/>
    <mergeCell ref="C31:G31"/>
    <mergeCell ref="C9:G9"/>
    <mergeCell ref="C12:G12"/>
    <mergeCell ref="C13:G13"/>
    <mergeCell ref="C14:G14"/>
    <mergeCell ref="C15:G15"/>
    <mergeCell ref="C10:G10"/>
    <mergeCell ref="E6:J6"/>
    <mergeCell ref="B32:G32"/>
    <mergeCell ref="C26:G26"/>
    <mergeCell ref="C27:G27"/>
    <mergeCell ref="C16:G16"/>
    <mergeCell ref="C17:G17"/>
    <mergeCell ref="C18:G18"/>
    <mergeCell ref="C19:G19"/>
    <mergeCell ref="B20:G20"/>
    <mergeCell ref="C21:G21"/>
    <mergeCell ref="C22:G22"/>
    <mergeCell ref="C23:G23"/>
    <mergeCell ref="C24:G24"/>
    <mergeCell ref="C25:G25"/>
    <mergeCell ref="C28:G28"/>
    <mergeCell ref="C29:G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7"/>
  <sheetViews>
    <sheetView topLeftCell="N4" zoomScale="140" zoomScaleNormal="140" workbookViewId="0">
      <selection activeCell="K10" sqref="K10:N10"/>
    </sheetView>
  </sheetViews>
  <sheetFormatPr baseColWidth="10" defaultRowHeight="15" x14ac:dyDescent="0.25"/>
  <cols>
    <col min="1" max="2" width="11.42578125" style="55"/>
    <col min="3" max="3" width="14.42578125" style="55" customWidth="1"/>
    <col min="4" max="4" width="14.7109375" style="55" customWidth="1"/>
    <col min="5" max="6" width="15" style="55" customWidth="1"/>
    <col min="7" max="7" width="11.42578125" style="55"/>
    <col min="8" max="8" width="12.28515625" style="55" bestFit="1" customWidth="1"/>
    <col min="9" max="10" width="11.42578125" style="55"/>
    <col min="11" max="11" width="24.5703125" style="55" customWidth="1"/>
    <col min="12" max="12" width="21.42578125" style="55" customWidth="1"/>
    <col min="13" max="13" width="23.42578125" style="55" customWidth="1"/>
    <col min="14" max="14" width="19.42578125" style="55" customWidth="1"/>
    <col min="15" max="16384" width="11.42578125" style="55"/>
  </cols>
  <sheetData>
    <row r="1" spans="2:20" x14ac:dyDescent="0.25">
      <c r="I1" s="68"/>
    </row>
    <row r="2" spans="2:20" x14ac:dyDescent="0.25">
      <c r="I2" s="68"/>
    </row>
    <row r="3" spans="2:20" ht="15.75" x14ac:dyDescent="0.25">
      <c r="D3" s="103" t="s">
        <v>125</v>
      </c>
      <c r="I3" s="68"/>
    </row>
    <row r="4" spans="2:20" x14ac:dyDescent="0.25">
      <c r="E4" s="285"/>
      <c r="F4" s="285"/>
      <c r="G4" s="285"/>
      <c r="H4" s="285"/>
      <c r="I4" s="286"/>
    </row>
    <row r="5" spans="2:20" x14ac:dyDescent="0.25">
      <c r="I5" s="68"/>
    </row>
    <row r="6" spans="2:20" ht="62.25" customHeight="1" x14ac:dyDescent="0.25">
      <c r="B6" s="287" t="s">
        <v>118</v>
      </c>
      <c r="C6" s="288"/>
      <c r="D6" s="288"/>
      <c r="E6" s="288"/>
      <c r="F6" s="288"/>
      <c r="G6" s="288"/>
      <c r="H6" s="289"/>
      <c r="I6" s="69"/>
    </row>
    <row r="7" spans="2:20" ht="36.75" customHeight="1" x14ac:dyDescent="0.25">
      <c r="B7" s="70"/>
      <c r="C7" s="70"/>
      <c r="D7" s="70"/>
      <c r="E7" s="70"/>
      <c r="F7" s="70"/>
      <c r="G7" s="70"/>
      <c r="H7" s="70"/>
      <c r="I7" s="71"/>
      <c r="T7" s="141"/>
    </row>
    <row r="8" spans="2:20" x14ac:dyDescent="0.25">
      <c r="B8" s="237" t="s">
        <v>16</v>
      </c>
      <c r="C8" s="238"/>
      <c r="D8" s="238"/>
      <c r="E8" s="238"/>
      <c r="F8" s="238"/>
      <c r="G8" s="238"/>
      <c r="H8" s="239"/>
      <c r="I8" s="72"/>
      <c r="J8" s="60"/>
      <c r="K8" s="237" t="s">
        <v>17</v>
      </c>
      <c r="L8" s="238"/>
      <c r="M8" s="238"/>
      <c r="N8" s="239"/>
      <c r="O8" s="60"/>
      <c r="P8" s="70"/>
      <c r="Q8" s="70"/>
    </row>
    <row r="9" spans="2:20" x14ac:dyDescent="0.25">
      <c r="B9" s="60"/>
      <c r="C9" s="60"/>
      <c r="D9" s="60"/>
      <c r="E9" s="60"/>
      <c r="F9" s="60"/>
      <c r="G9" s="60"/>
      <c r="H9" s="60"/>
      <c r="I9" s="72"/>
      <c r="J9" s="60"/>
      <c r="K9" s="60"/>
      <c r="L9" s="60"/>
      <c r="M9" s="60"/>
      <c r="N9" s="60"/>
      <c r="O9" s="60"/>
      <c r="P9" s="70"/>
      <c r="Q9" s="70"/>
    </row>
    <row r="10" spans="2:20" x14ac:dyDescent="0.25">
      <c r="B10" s="252" t="s">
        <v>21</v>
      </c>
      <c r="C10" s="253"/>
      <c r="D10" s="253"/>
      <c r="E10" s="253"/>
      <c r="F10" s="253"/>
      <c r="G10" s="253"/>
      <c r="H10" s="254"/>
      <c r="I10" s="72"/>
      <c r="J10" s="60"/>
      <c r="K10" s="252" t="s">
        <v>113</v>
      </c>
      <c r="L10" s="292"/>
      <c r="M10" s="292"/>
      <c r="N10" s="293"/>
      <c r="O10" s="60"/>
      <c r="P10" s="70"/>
      <c r="Q10" s="70"/>
    </row>
    <row r="11" spans="2:20" ht="15.75" thickBot="1" x14ac:dyDescent="0.3">
      <c r="B11" s="60"/>
      <c r="C11" s="60"/>
      <c r="D11" s="60"/>
      <c r="E11" s="60"/>
      <c r="F11" s="60"/>
      <c r="G11" s="60"/>
      <c r="H11" s="60"/>
      <c r="I11" s="72"/>
      <c r="J11" s="60"/>
      <c r="K11" s="60"/>
      <c r="L11" s="60"/>
      <c r="M11" s="60"/>
      <c r="N11" s="60"/>
      <c r="O11" s="60"/>
      <c r="P11" s="70"/>
      <c r="Q11" s="70"/>
    </row>
    <row r="12" spans="2:20" ht="15.75" customHeight="1" thickBot="1" x14ac:dyDescent="0.3">
      <c r="B12" s="256" t="s">
        <v>148</v>
      </c>
      <c r="C12" s="259" t="s">
        <v>76</v>
      </c>
      <c r="D12" s="262" t="s">
        <v>18</v>
      </c>
      <c r="E12" s="262"/>
      <c r="F12" s="262"/>
      <c r="G12" s="263" t="s">
        <v>126</v>
      </c>
      <c r="H12" s="263" t="s">
        <v>0</v>
      </c>
      <c r="I12" s="72"/>
      <c r="J12" s="60"/>
      <c r="K12" s="262" t="s">
        <v>194</v>
      </c>
      <c r="L12" s="262" t="s">
        <v>96</v>
      </c>
      <c r="M12" s="262" t="s">
        <v>11</v>
      </c>
      <c r="N12" s="262" t="s">
        <v>22</v>
      </c>
      <c r="O12" s="60"/>
      <c r="P12" s="70"/>
      <c r="Q12" s="70"/>
    </row>
    <row r="13" spans="2:20" ht="15.75" thickBot="1" x14ac:dyDescent="0.3">
      <c r="B13" s="257"/>
      <c r="C13" s="260"/>
      <c r="D13" s="290" t="s">
        <v>1</v>
      </c>
      <c r="E13" s="290" t="s">
        <v>2</v>
      </c>
      <c r="F13" s="290" t="s">
        <v>19</v>
      </c>
      <c r="G13" s="264"/>
      <c r="H13" s="264"/>
      <c r="I13" s="72"/>
      <c r="J13" s="60"/>
      <c r="K13" s="262"/>
      <c r="L13" s="262"/>
      <c r="M13" s="262"/>
      <c r="N13" s="262"/>
      <c r="O13" s="60"/>
      <c r="P13" s="70"/>
      <c r="Q13" s="70"/>
    </row>
    <row r="14" spans="2:20" ht="17.25" customHeight="1" thickBot="1" x14ac:dyDescent="0.3">
      <c r="B14" s="258"/>
      <c r="C14" s="261"/>
      <c r="D14" s="291"/>
      <c r="E14" s="291"/>
      <c r="F14" s="291"/>
      <c r="G14" s="265"/>
      <c r="H14" s="265"/>
      <c r="I14" s="72"/>
      <c r="J14" s="60"/>
      <c r="K14" s="29" t="s">
        <v>12</v>
      </c>
      <c r="L14" s="150"/>
      <c r="M14" s="150"/>
      <c r="N14" s="91">
        <f>IF(L14=0,0,(M14-L14)/L14)</f>
        <v>0</v>
      </c>
      <c r="O14" s="60"/>
      <c r="P14" s="70"/>
      <c r="Q14" s="70"/>
    </row>
    <row r="15" spans="2:20" ht="18.75" customHeight="1" thickBot="1" x14ac:dyDescent="0.3">
      <c r="B15" s="31" t="s">
        <v>3</v>
      </c>
      <c r="C15" s="27"/>
      <c r="D15" s="27"/>
      <c r="E15" s="32"/>
      <c r="F15" s="87">
        <f>SUM(D15:E15)</f>
        <v>0</v>
      </c>
      <c r="G15" s="88">
        <f>IF(C15=0,0,(F15/C15))</f>
        <v>0</v>
      </c>
      <c r="H15" s="88">
        <f>IF(C15=0,0,G15-1)</f>
        <v>0</v>
      </c>
      <c r="I15" s="112"/>
      <c r="J15" s="60"/>
      <c r="K15" s="262" t="s">
        <v>151</v>
      </c>
      <c r="L15" s="262" t="s">
        <v>96</v>
      </c>
      <c r="M15" s="262" t="s">
        <v>11</v>
      </c>
      <c r="N15" s="262" t="s">
        <v>22</v>
      </c>
      <c r="O15" s="60"/>
      <c r="P15" s="70"/>
      <c r="Q15" s="70"/>
    </row>
    <row r="16" spans="2:20" ht="15.75" thickBot="1" x14ac:dyDescent="0.3">
      <c r="B16" s="31" t="s">
        <v>4</v>
      </c>
      <c r="C16" s="27"/>
      <c r="D16" s="27"/>
      <c r="E16" s="32"/>
      <c r="F16" s="87">
        <f>SUM(D16:E16)</f>
        <v>0</v>
      </c>
      <c r="G16" s="88">
        <f>IF(C16=0,0,(F16/C16))</f>
        <v>0</v>
      </c>
      <c r="H16" s="88">
        <f>IF(C16=0,0,G16-1)</f>
        <v>0</v>
      </c>
      <c r="I16" s="72"/>
      <c r="J16" s="60"/>
      <c r="K16" s="262"/>
      <c r="L16" s="262"/>
      <c r="M16" s="262"/>
      <c r="N16" s="262"/>
      <c r="O16" s="60"/>
      <c r="P16" s="70"/>
      <c r="Q16" s="70"/>
    </row>
    <row r="17" spans="2:17" ht="20.25" customHeight="1" thickBot="1" x14ac:dyDescent="0.3">
      <c r="B17" s="31" t="s">
        <v>5</v>
      </c>
      <c r="C17" s="27"/>
      <c r="D17" s="27"/>
      <c r="E17" s="32"/>
      <c r="F17" s="87">
        <f>SUM(D17:E17)</f>
        <v>0</v>
      </c>
      <c r="G17" s="88">
        <f>IF(C17=0,0,(F17/C17))</f>
        <v>0</v>
      </c>
      <c r="H17" s="88">
        <f>IF(C17=0,0,G17-1)</f>
        <v>0</v>
      </c>
      <c r="I17" s="72"/>
      <c r="J17" s="60"/>
      <c r="K17" s="29" t="s">
        <v>12</v>
      </c>
      <c r="L17" s="30"/>
      <c r="M17" s="30"/>
      <c r="N17" s="91">
        <f>IF(L17=0,0,(M17-L17)/L17)</f>
        <v>0</v>
      </c>
      <c r="O17" s="60"/>
      <c r="P17" s="70"/>
      <c r="Q17" s="70"/>
    </row>
    <row r="18" spans="2:17" ht="15.75" thickBot="1" x14ac:dyDescent="0.3">
      <c r="B18" s="33"/>
      <c r="C18" s="34"/>
      <c r="D18" s="34"/>
      <c r="E18" s="34"/>
      <c r="F18" s="34"/>
      <c r="G18" s="34"/>
      <c r="H18" s="35"/>
      <c r="I18" s="72"/>
      <c r="J18" s="60"/>
      <c r="K18" s="262" t="s">
        <v>195</v>
      </c>
      <c r="L18" s="262" t="s">
        <v>96</v>
      </c>
      <c r="M18" s="262" t="s">
        <v>11</v>
      </c>
      <c r="N18" s="262" t="s">
        <v>22</v>
      </c>
      <c r="O18" s="60"/>
      <c r="P18" s="70"/>
      <c r="Q18" s="70"/>
    </row>
    <row r="19" spans="2:17" ht="18.75" customHeight="1" thickBot="1" x14ac:dyDescent="0.3">
      <c r="B19" s="256" t="s">
        <v>149</v>
      </c>
      <c r="C19" s="259" t="s">
        <v>76</v>
      </c>
      <c r="D19" s="262" t="s">
        <v>18</v>
      </c>
      <c r="E19" s="262"/>
      <c r="F19" s="262"/>
      <c r="G19" s="263" t="s">
        <v>126</v>
      </c>
      <c r="H19" s="263" t="s">
        <v>0</v>
      </c>
      <c r="I19" s="72"/>
      <c r="J19" s="60"/>
      <c r="K19" s="262"/>
      <c r="L19" s="262"/>
      <c r="M19" s="262"/>
      <c r="N19" s="262"/>
      <c r="O19" s="60"/>
      <c r="P19" s="70"/>
      <c r="Q19" s="70"/>
    </row>
    <row r="20" spans="2:17" ht="15.75" customHeight="1" thickBot="1" x14ac:dyDescent="0.3">
      <c r="B20" s="257"/>
      <c r="C20" s="260"/>
      <c r="D20" s="290" t="s">
        <v>1</v>
      </c>
      <c r="E20" s="290" t="s">
        <v>2</v>
      </c>
      <c r="F20" s="290" t="s">
        <v>19</v>
      </c>
      <c r="G20" s="264"/>
      <c r="H20" s="264"/>
      <c r="I20" s="72"/>
      <c r="J20" s="60"/>
      <c r="K20" s="29" t="s">
        <v>12</v>
      </c>
      <c r="L20" s="30"/>
      <c r="M20" s="30"/>
      <c r="N20" s="91">
        <f>IF(L20=0,0,(M20-L20)/L20)</f>
        <v>0</v>
      </c>
      <c r="O20" s="60"/>
      <c r="P20" s="70"/>
      <c r="Q20" s="70"/>
    </row>
    <row r="21" spans="2:17" ht="15.75" thickBot="1" x14ac:dyDescent="0.3">
      <c r="B21" s="258"/>
      <c r="C21" s="261"/>
      <c r="D21" s="291"/>
      <c r="E21" s="291"/>
      <c r="F21" s="291"/>
      <c r="G21" s="265"/>
      <c r="H21" s="265"/>
      <c r="I21" s="72"/>
      <c r="J21" s="60"/>
      <c r="K21" s="279" t="s">
        <v>197</v>
      </c>
      <c r="L21" s="262"/>
      <c r="M21" s="262"/>
      <c r="N21" s="262"/>
      <c r="O21" s="60"/>
      <c r="P21" s="110"/>
      <c r="Q21" s="70"/>
    </row>
    <row r="22" spans="2:17" ht="15.75" thickBot="1" x14ac:dyDescent="0.3">
      <c r="B22" s="31" t="s">
        <v>3</v>
      </c>
      <c r="C22" s="27"/>
      <c r="D22" s="27"/>
      <c r="E22" s="32"/>
      <c r="F22" s="87">
        <f>SUM(D22:E22)</f>
        <v>0</v>
      </c>
      <c r="G22" s="88">
        <f>IF(C22=0,0,(F22/C22))</f>
        <v>0</v>
      </c>
      <c r="H22" s="88">
        <f>IF(C22=0,0,G22-1)</f>
        <v>0</v>
      </c>
      <c r="I22" s="72"/>
      <c r="J22" s="60"/>
      <c r="K22" s="278" t="s">
        <v>196</v>
      </c>
      <c r="L22" s="262" t="s">
        <v>96</v>
      </c>
      <c r="M22" s="262" t="s">
        <v>13</v>
      </c>
      <c r="N22" s="278" t="s">
        <v>7</v>
      </c>
      <c r="O22" s="60"/>
      <c r="P22" s="70"/>
      <c r="Q22" s="70"/>
    </row>
    <row r="23" spans="2:17" ht="16.5" customHeight="1" thickBot="1" x14ac:dyDescent="0.3">
      <c r="B23" s="31" t="s">
        <v>4</v>
      </c>
      <c r="C23" s="27"/>
      <c r="D23" s="27"/>
      <c r="E23" s="32"/>
      <c r="F23" s="87">
        <f>SUM(D23:E23)</f>
        <v>0</v>
      </c>
      <c r="G23" s="88">
        <f>IF(C23=0,0,(F23/C23))</f>
        <v>0</v>
      </c>
      <c r="H23" s="88">
        <f>IF(C23=0,0,G23-1)</f>
        <v>0</v>
      </c>
      <c r="I23" s="72"/>
      <c r="J23" s="60"/>
      <c r="K23" s="278"/>
      <c r="L23" s="262"/>
      <c r="M23" s="262"/>
      <c r="N23" s="278"/>
      <c r="O23" s="60"/>
      <c r="P23" s="70"/>
      <c r="Q23" s="70"/>
    </row>
    <row r="24" spans="2:17" ht="15.75" thickBot="1" x14ac:dyDescent="0.3">
      <c r="B24" s="31" t="s">
        <v>5</v>
      </c>
      <c r="C24" s="27"/>
      <c r="D24" s="27"/>
      <c r="E24" s="32"/>
      <c r="F24" s="87">
        <f>SUM(D24:E24)</f>
        <v>0</v>
      </c>
      <c r="G24" s="88">
        <f>IF(C24=0,0,(F24/C24))</f>
        <v>0</v>
      </c>
      <c r="H24" s="88">
        <f>IF(C24=0,0,G24-1)</f>
        <v>0</v>
      </c>
      <c r="I24" s="72"/>
      <c r="J24" s="60"/>
      <c r="K24" s="29" t="s">
        <v>12</v>
      </c>
      <c r="L24" s="109">
        <f>SUM('PRESUPUESTO 2024'!H23:H29)-'PRESUPUESTO 2024'!H25+'PRESUPUESTO 2024'!L16</f>
        <v>0</v>
      </c>
      <c r="M24" s="113">
        <f>(N14+N17+N20)/3</f>
        <v>0</v>
      </c>
      <c r="N24" s="92">
        <f>ROUND(O24,2)</f>
        <v>0</v>
      </c>
      <c r="O24" s="142">
        <f>L24*M24</f>
        <v>0</v>
      </c>
      <c r="P24" s="70"/>
      <c r="Q24" s="70"/>
    </row>
    <row r="25" spans="2:17" ht="15.75" thickBot="1" x14ac:dyDescent="0.3">
      <c r="B25" s="268"/>
      <c r="C25" s="269"/>
      <c r="D25" s="269"/>
      <c r="E25" s="269"/>
      <c r="F25" s="269"/>
      <c r="G25" s="269"/>
      <c r="H25" s="270"/>
      <c r="I25" s="72"/>
      <c r="J25" s="60"/>
      <c r="K25" s="60"/>
      <c r="L25" s="60"/>
      <c r="M25" s="60"/>
      <c r="N25" s="60"/>
      <c r="O25" s="60"/>
      <c r="P25" s="70"/>
      <c r="Q25" s="70"/>
    </row>
    <row r="26" spans="2:17" ht="15.75" customHeight="1" thickBot="1" x14ac:dyDescent="0.3">
      <c r="B26" s="256" t="s">
        <v>190</v>
      </c>
      <c r="C26" s="259" t="s">
        <v>76</v>
      </c>
      <c r="D26" s="262" t="s">
        <v>18</v>
      </c>
      <c r="E26" s="262"/>
      <c r="F26" s="262"/>
      <c r="G26" s="263" t="s">
        <v>126</v>
      </c>
      <c r="H26" s="263" t="s">
        <v>0</v>
      </c>
      <c r="I26" s="72"/>
      <c r="J26" s="60"/>
      <c r="K26" s="246" t="s">
        <v>78</v>
      </c>
      <c r="L26" s="247"/>
      <c r="M26" s="247"/>
      <c r="N26" s="247"/>
      <c r="O26" s="248"/>
      <c r="P26" s="70"/>
      <c r="Q26" s="70"/>
    </row>
    <row r="27" spans="2:17" ht="15.75" thickBot="1" x14ac:dyDescent="0.3">
      <c r="B27" s="257"/>
      <c r="C27" s="260"/>
      <c r="D27" s="290" t="s">
        <v>1</v>
      </c>
      <c r="E27" s="290" t="s">
        <v>2</v>
      </c>
      <c r="F27" s="290" t="s">
        <v>19</v>
      </c>
      <c r="G27" s="264"/>
      <c r="H27" s="264"/>
      <c r="I27" s="72"/>
      <c r="J27" s="60"/>
      <c r="K27" s="60"/>
      <c r="L27" s="60"/>
      <c r="M27" s="60"/>
      <c r="N27" s="60"/>
      <c r="O27" s="60"/>
      <c r="P27" s="70"/>
      <c r="Q27" s="70"/>
    </row>
    <row r="28" spans="2:17" ht="15.75" thickBot="1" x14ac:dyDescent="0.3">
      <c r="B28" s="258"/>
      <c r="C28" s="261"/>
      <c r="D28" s="291"/>
      <c r="E28" s="291"/>
      <c r="F28" s="291"/>
      <c r="G28" s="265"/>
      <c r="H28" s="265"/>
      <c r="I28" s="72"/>
      <c r="J28" s="60"/>
      <c r="K28" s="243" t="s">
        <v>198</v>
      </c>
      <c r="L28" s="243"/>
      <c r="M28" s="243" t="s">
        <v>199</v>
      </c>
      <c r="N28" s="243"/>
      <c r="O28" s="250" t="s">
        <v>7</v>
      </c>
      <c r="P28" s="70"/>
      <c r="Q28" s="70"/>
    </row>
    <row r="29" spans="2:17" ht="15.75" thickBot="1" x14ac:dyDescent="0.3">
      <c r="B29" s="31" t="s">
        <v>3</v>
      </c>
      <c r="C29" s="27"/>
      <c r="D29" s="27"/>
      <c r="E29" s="32"/>
      <c r="F29" s="87">
        <f>SUM(D29:E29)</f>
        <v>0</v>
      </c>
      <c r="G29" s="88">
        <f>IF(C29=0,0,(F29/C29))</f>
        <v>0</v>
      </c>
      <c r="H29" s="88">
        <f>IF(C29=0,0,G29-1)</f>
        <v>0</v>
      </c>
      <c r="I29" s="138"/>
      <c r="J29" s="60"/>
      <c r="K29" s="244"/>
      <c r="L29" s="244"/>
      <c r="M29" s="244"/>
      <c r="N29" s="244"/>
      <c r="O29" s="251"/>
      <c r="P29" s="70"/>
      <c r="Q29" s="70"/>
    </row>
    <row r="30" spans="2:17" ht="15.75" thickBot="1" x14ac:dyDescent="0.3">
      <c r="B30" s="31" t="s">
        <v>4</v>
      </c>
      <c r="C30" s="27"/>
      <c r="D30" s="27"/>
      <c r="E30" s="32"/>
      <c r="F30" s="87">
        <f>SUM(D30:E30)</f>
        <v>0</v>
      </c>
      <c r="G30" s="88">
        <f t="shared" ref="G30:G31" si="0">IF(C30=0,0,(F30/C30))</f>
        <v>0</v>
      </c>
      <c r="H30" s="88">
        <f>IF(C30=0,0,G30-1)</f>
        <v>0</v>
      </c>
      <c r="I30" s="138"/>
      <c r="J30" s="60"/>
      <c r="K30" s="60"/>
      <c r="L30" s="73"/>
      <c r="M30" s="60"/>
      <c r="N30" s="73"/>
      <c r="O30" s="93">
        <f>-L30+N30</f>
        <v>0</v>
      </c>
      <c r="P30" s="70"/>
      <c r="Q30" s="70"/>
    </row>
    <row r="31" spans="2:17" ht="15" customHeight="1" thickBot="1" x14ac:dyDescent="0.3">
      <c r="B31" s="31" t="s">
        <v>5</v>
      </c>
      <c r="C31" s="27"/>
      <c r="D31" s="27"/>
      <c r="E31" s="32"/>
      <c r="F31" s="87">
        <f>SUM(D31:E31)</f>
        <v>0</v>
      </c>
      <c r="G31" s="88">
        <f t="shared" si="0"/>
        <v>0</v>
      </c>
      <c r="H31" s="88">
        <f>IF(C31=0,0,G31-1)</f>
        <v>0</v>
      </c>
      <c r="I31" s="138"/>
      <c r="J31" s="60"/>
      <c r="K31" s="60"/>
      <c r="L31" s="60"/>
      <c r="M31" s="60"/>
      <c r="N31" s="60"/>
      <c r="O31" s="60"/>
      <c r="P31" s="74"/>
      <c r="Q31" s="70"/>
    </row>
    <row r="32" spans="2:17" ht="15" customHeight="1" thickBot="1" x14ac:dyDescent="0.3">
      <c r="B32" s="33"/>
      <c r="C32" s="34"/>
      <c r="D32" s="34"/>
      <c r="E32" s="34"/>
      <c r="F32" s="34"/>
      <c r="G32" s="34"/>
      <c r="H32" s="35"/>
      <c r="I32" s="72"/>
      <c r="J32" s="60"/>
      <c r="K32" s="60"/>
      <c r="L32" s="60"/>
      <c r="M32" s="60"/>
      <c r="N32" s="60"/>
      <c r="O32" s="60"/>
      <c r="P32" s="74"/>
      <c r="Q32" s="70"/>
    </row>
    <row r="33" spans="1:17" ht="15" customHeight="1" thickBot="1" x14ac:dyDescent="0.3">
      <c r="B33" s="267" t="s">
        <v>191</v>
      </c>
      <c r="C33" s="249"/>
      <c r="D33" s="249"/>
      <c r="E33" s="249"/>
      <c r="F33" s="249"/>
      <c r="G33" s="249"/>
      <c r="H33" s="249"/>
      <c r="I33" s="72"/>
      <c r="J33" s="60"/>
      <c r="K33" s="242" t="s">
        <v>14</v>
      </c>
      <c r="L33" s="242"/>
      <c r="M33" s="242"/>
      <c r="N33" s="242"/>
      <c r="O33" s="60"/>
      <c r="P33" s="70"/>
      <c r="Q33" s="70"/>
    </row>
    <row r="34" spans="1:17" ht="15.75" thickBot="1" x14ac:dyDescent="0.3">
      <c r="B34" s="36" t="s">
        <v>6</v>
      </c>
      <c r="C34" s="266" t="s">
        <v>20</v>
      </c>
      <c r="D34" s="266"/>
      <c r="E34" s="267" t="s">
        <v>150</v>
      </c>
      <c r="F34" s="249"/>
      <c r="G34" s="267" t="s">
        <v>7</v>
      </c>
      <c r="H34" s="249"/>
      <c r="I34" s="72"/>
      <c r="J34" s="60"/>
      <c r="K34" s="60"/>
      <c r="L34" s="60"/>
      <c r="M34" s="60"/>
      <c r="N34" s="60"/>
      <c r="O34" s="60"/>
      <c r="P34" s="70"/>
      <c r="Q34" s="70"/>
    </row>
    <row r="35" spans="1:17" ht="15.75" thickBot="1" x14ac:dyDescent="0.3">
      <c r="B35" s="37" t="s">
        <v>3</v>
      </c>
      <c r="C35" s="139"/>
      <c r="D35" s="111">
        <f>(H15+H22+H29)/3</f>
        <v>0</v>
      </c>
      <c r="E35" s="33"/>
      <c r="F35" s="89">
        <f>'PRESUPUESTO 2024'!H11</f>
        <v>0</v>
      </c>
      <c r="G35" s="149">
        <f>F35*D35</f>
        <v>0</v>
      </c>
      <c r="H35" s="90">
        <f>ROUND(G35,2)</f>
        <v>0</v>
      </c>
      <c r="I35" s="72"/>
      <c r="J35" s="60"/>
      <c r="K35" s="249"/>
      <c r="L35" s="255" t="s">
        <v>200</v>
      </c>
      <c r="M35" s="255" t="s">
        <v>201</v>
      </c>
      <c r="N35" s="255" t="s">
        <v>202</v>
      </c>
      <c r="O35" s="60"/>
      <c r="P35" s="70"/>
      <c r="Q35" s="70"/>
    </row>
    <row r="36" spans="1:17" ht="15.75" thickBot="1" x14ac:dyDescent="0.3">
      <c r="B36" s="37" t="s">
        <v>4</v>
      </c>
      <c r="C36" s="140"/>
      <c r="D36" s="111">
        <f>(H16+H23+H30)/3</f>
        <v>0</v>
      </c>
      <c r="E36" s="33"/>
      <c r="F36" s="89">
        <f>'PRESUPUESTO 2024'!H12</f>
        <v>0</v>
      </c>
      <c r="G36" s="149">
        <f>F36*D36</f>
        <v>0</v>
      </c>
      <c r="H36" s="90">
        <f>ROUND(G36,2)</f>
        <v>0</v>
      </c>
      <c r="I36" s="72"/>
      <c r="J36" s="60"/>
      <c r="K36" s="249"/>
      <c r="L36" s="255"/>
      <c r="M36" s="255"/>
      <c r="N36" s="255"/>
      <c r="O36" s="60"/>
      <c r="P36" s="70"/>
      <c r="Q36" s="70"/>
    </row>
    <row r="37" spans="1:17" ht="16.5" customHeight="1" thickBot="1" x14ac:dyDescent="0.3">
      <c r="B37" s="37" t="s">
        <v>8</v>
      </c>
      <c r="C37" s="140"/>
      <c r="D37" s="111">
        <f>(H17+H24+H31)/3</f>
        <v>0</v>
      </c>
      <c r="E37" s="33"/>
      <c r="F37" s="89">
        <f>'PRESUPUESTO 2024'!H13</f>
        <v>0</v>
      </c>
      <c r="G37" s="149">
        <f>F37*D37</f>
        <v>0</v>
      </c>
      <c r="H37" s="90">
        <f>ROUND(G37,2)</f>
        <v>0</v>
      </c>
      <c r="I37" s="72"/>
      <c r="J37" s="60"/>
      <c r="K37" s="271" t="s">
        <v>144</v>
      </c>
      <c r="L37" s="275"/>
      <c r="M37" s="272"/>
      <c r="N37" s="272"/>
      <c r="O37" s="60"/>
      <c r="P37" s="70"/>
      <c r="Q37" s="70"/>
    </row>
    <row r="38" spans="1:17" ht="16.5" customHeight="1" thickBot="1" x14ac:dyDescent="0.3">
      <c r="B38" s="75"/>
      <c r="C38" s="75"/>
      <c r="D38" s="75"/>
      <c r="E38" s="75"/>
      <c r="F38" s="75"/>
      <c r="G38" s="75"/>
      <c r="H38" s="75"/>
      <c r="I38" s="72"/>
      <c r="J38" s="60"/>
      <c r="K38" s="271"/>
      <c r="L38" s="276"/>
      <c r="M38" s="273"/>
      <c r="N38" s="273"/>
      <c r="O38" s="60"/>
      <c r="P38" s="70"/>
      <c r="Q38" s="70"/>
    </row>
    <row r="39" spans="1:17" ht="15.75" thickBot="1" x14ac:dyDescent="0.3">
      <c r="B39" s="75"/>
      <c r="C39" s="75"/>
      <c r="D39" s="75"/>
      <c r="E39" s="75"/>
      <c r="F39" s="75"/>
      <c r="G39" s="75"/>
      <c r="H39" s="75"/>
      <c r="I39" s="72"/>
      <c r="J39" s="60"/>
      <c r="K39" s="271"/>
      <c r="L39" s="277"/>
      <c r="M39" s="274"/>
      <c r="N39" s="274"/>
      <c r="O39" s="60"/>
      <c r="P39" s="70"/>
      <c r="Q39" s="70"/>
    </row>
    <row r="40" spans="1:17" ht="18.75" customHeight="1" thickBot="1" x14ac:dyDescent="0.3">
      <c r="B40" s="282" t="s">
        <v>23</v>
      </c>
      <c r="C40" s="283"/>
      <c r="D40" s="283"/>
      <c r="E40" s="283"/>
      <c r="F40" s="283"/>
      <c r="G40" s="283"/>
      <c r="H40" s="284"/>
      <c r="I40" s="72"/>
      <c r="J40" s="60"/>
      <c r="K40" s="271"/>
      <c r="L40" s="163"/>
      <c r="M40" s="161"/>
      <c r="N40" s="162">
        <f>+M40-L40</f>
        <v>0</v>
      </c>
      <c r="O40" s="60"/>
      <c r="P40" s="70"/>
      <c r="Q40" s="70"/>
    </row>
    <row r="41" spans="1:17" ht="15.75" thickBot="1" x14ac:dyDescent="0.3">
      <c r="B41" s="280" t="s">
        <v>192</v>
      </c>
      <c r="C41" s="281"/>
      <c r="D41" s="281"/>
      <c r="E41" s="281"/>
      <c r="F41" s="281"/>
      <c r="G41" s="281"/>
      <c r="H41" s="281"/>
      <c r="I41" s="72"/>
      <c r="J41" s="60"/>
      <c r="K41" s="271" t="s">
        <v>15</v>
      </c>
      <c r="L41" s="162"/>
      <c r="M41" s="162"/>
      <c r="N41" s="162"/>
      <c r="O41" s="60"/>
      <c r="Q41" s="70"/>
    </row>
    <row r="42" spans="1:17" ht="15" customHeight="1" thickBot="1" x14ac:dyDescent="0.3">
      <c r="A42" s="70"/>
      <c r="B42" s="76" t="s">
        <v>193</v>
      </c>
      <c r="C42" s="60"/>
      <c r="D42" s="60"/>
      <c r="E42" s="60"/>
      <c r="F42" s="60"/>
      <c r="G42" s="60"/>
      <c r="H42" s="60"/>
      <c r="I42" s="72"/>
      <c r="J42" s="60"/>
      <c r="K42" s="271"/>
      <c r="L42" s="161"/>
      <c r="M42" s="161"/>
      <c r="N42" s="162">
        <f>+M42-L42</f>
        <v>0</v>
      </c>
      <c r="O42" s="60"/>
      <c r="P42" s="70"/>
      <c r="Q42" s="70"/>
    </row>
    <row r="43" spans="1:17" s="77" customFormat="1" ht="18" customHeight="1" thickBot="1" x14ac:dyDescent="0.3">
      <c r="B43" s="60"/>
      <c r="C43" s="245" t="s">
        <v>9</v>
      </c>
      <c r="D43" s="245"/>
      <c r="E43" s="245"/>
      <c r="F43" s="245"/>
      <c r="G43" s="82"/>
      <c r="H43" s="60"/>
      <c r="I43" s="79"/>
      <c r="J43" s="80"/>
      <c r="K43" s="80"/>
      <c r="L43" s="80"/>
      <c r="M43" s="80"/>
      <c r="N43" s="80"/>
      <c r="O43" s="80"/>
      <c r="P43" s="81"/>
      <c r="Q43" s="81"/>
    </row>
    <row r="44" spans="1:17" s="77" customFormat="1" ht="19.5" customHeight="1" thickBot="1" x14ac:dyDescent="0.3">
      <c r="B44" s="60"/>
      <c r="C44" s="245" t="s">
        <v>10</v>
      </c>
      <c r="D44" s="245"/>
      <c r="E44" s="245"/>
      <c r="F44" s="245"/>
      <c r="G44" s="82"/>
      <c r="H44" s="60"/>
      <c r="I44" s="79"/>
      <c r="J44" s="80"/>
      <c r="K44" s="80"/>
      <c r="L44" s="80"/>
      <c r="M44" s="80"/>
      <c r="N44" s="80"/>
      <c r="O44" s="80"/>
      <c r="P44" s="81"/>
      <c r="Q44" s="81"/>
    </row>
    <row r="45" spans="1:17" s="77" customFormat="1" ht="19.5" customHeight="1" thickBot="1" x14ac:dyDescent="0.3">
      <c r="B45" s="60"/>
      <c r="C45" s="245" t="s">
        <v>128</v>
      </c>
      <c r="D45" s="245"/>
      <c r="E45" s="245"/>
      <c r="F45" s="245"/>
      <c r="G45" s="82"/>
      <c r="H45" s="60"/>
      <c r="I45" s="79"/>
      <c r="J45" s="80"/>
      <c r="K45" s="80"/>
      <c r="L45" s="80"/>
      <c r="M45" s="80"/>
      <c r="N45" s="80"/>
      <c r="O45" s="80"/>
      <c r="P45" s="81"/>
      <c r="Q45" s="81"/>
    </row>
    <row r="46" spans="1:17" s="77" customFormat="1" ht="17.25" customHeight="1" x14ac:dyDescent="0.25">
      <c r="B46" s="60"/>
      <c r="C46" s="38"/>
      <c r="D46" s="39"/>
      <c r="E46" s="39"/>
      <c r="F46" s="78"/>
      <c r="G46" s="60"/>
      <c r="H46" s="60"/>
      <c r="I46" s="79"/>
      <c r="J46" s="80"/>
      <c r="K46" s="80"/>
      <c r="L46" s="80"/>
      <c r="M46" s="80"/>
      <c r="N46" s="80"/>
      <c r="O46" s="80"/>
      <c r="P46" s="81"/>
      <c r="Q46" s="81"/>
    </row>
    <row r="47" spans="1:17" ht="18" customHeight="1" x14ac:dyDescent="0.25">
      <c r="B47" s="60"/>
      <c r="C47" s="38"/>
      <c r="D47" s="39"/>
      <c r="E47" s="39"/>
      <c r="F47" s="78"/>
      <c r="G47" s="60"/>
      <c r="H47" s="60"/>
      <c r="I47" s="72"/>
      <c r="J47" s="60"/>
      <c r="K47" s="60"/>
      <c r="L47" s="60"/>
      <c r="M47" s="60"/>
      <c r="N47" s="60"/>
      <c r="O47" s="60"/>
      <c r="P47" s="70"/>
      <c r="Q47" s="70"/>
    </row>
    <row r="48" spans="1:17" x14ac:dyDescent="0.25">
      <c r="B48" s="60"/>
      <c r="C48" s="38"/>
      <c r="D48" s="39"/>
      <c r="E48" s="39"/>
      <c r="F48" s="78"/>
      <c r="G48" s="60"/>
      <c r="H48" s="60"/>
      <c r="I48" s="72"/>
      <c r="J48" s="60"/>
      <c r="K48" s="60"/>
      <c r="L48" s="60"/>
      <c r="M48" s="60"/>
      <c r="N48" s="60"/>
      <c r="O48" s="60"/>
      <c r="P48" s="70"/>
      <c r="Q48" s="70"/>
    </row>
    <row r="49" spans="2:17" x14ac:dyDescent="0.25">
      <c r="B49" s="60"/>
      <c r="C49" s="38"/>
      <c r="D49" s="39"/>
      <c r="E49" s="39"/>
      <c r="F49" s="78"/>
      <c r="G49" s="60"/>
      <c r="H49" s="60"/>
      <c r="I49" s="72"/>
      <c r="J49" s="60"/>
      <c r="K49" s="60"/>
      <c r="L49" s="60"/>
      <c r="M49" s="60"/>
      <c r="N49" s="60"/>
      <c r="O49" s="60"/>
      <c r="P49" s="70"/>
      <c r="Q49" s="70"/>
    </row>
    <row r="50" spans="2:17" x14ac:dyDescent="0.25">
      <c r="B50" s="75"/>
      <c r="C50" s="75"/>
      <c r="D50" s="75"/>
      <c r="E50" s="75"/>
      <c r="F50" s="75"/>
      <c r="G50" s="75"/>
      <c r="H50" s="75"/>
      <c r="I50" s="72"/>
      <c r="J50" s="60"/>
      <c r="K50" s="60"/>
      <c r="L50" s="60"/>
      <c r="M50" s="60"/>
      <c r="N50" s="60"/>
      <c r="O50" s="60"/>
      <c r="P50" s="70"/>
      <c r="Q50" s="70"/>
    </row>
    <row r="51" spans="2:17" x14ac:dyDescent="0.25">
      <c r="B51" s="75"/>
      <c r="C51" s="75"/>
      <c r="D51" s="75"/>
      <c r="E51" s="75"/>
      <c r="F51" s="75"/>
      <c r="G51" s="75"/>
      <c r="H51" s="75"/>
      <c r="I51" s="72"/>
      <c r="J51" s="60"/>
      <c r="K51" s="60"/>
      <c r="L51" s="60"/>
      <c r="M51" s="60"/>
      <c r="N51" s="60"/>
      <c r="O51" s="60"/>
      <c r="P51" s="70"/>
      <c r="Q51" s="70"/>
    </row>
    <row r="52" spans="2:17" ht="27.75" customHeight="1" x14ac:dyDescent="0.25">
      <c r="B52" s="75"/>
      <c r="C52" s="75"/>
      <c r="D52" s="75"/>
      <c r="E52" s="75"/>
      <c r="F52" s="75"/>
      <c r="G52" s="75"/>
      <c r="H52" s="75"/>
      <c r="I52" s="72"/>
      <c r="J52" s="60"/>
      <c r="K52" s="60"/>
      <c r="L52" s="60"/>
      <c r="M52" s="60"/>
      <c r="N52" s="60"/>
      <c r="O52" s="60"/>
      <c r="P52" s="70"/>
      <c r="Q52" s="70"/>
    </row>
    <row r="53" spans="2:17" x14ac:dyDescent="0.25">
      <c r="B53" s="75"/>
      <c r="C53" s="75"/>
      <c r="D53" s="75"/>
      <c r="E53" s="75"/>
      <c r="F53" s="75"/>
      <c r="G53" s="75"/>
      <c r="H53" s="60"/>
      <c r="I53" s="72"/>
      <c r="J53" s="60"/>
      <c r="K53" s="60"/>
      <c r="L53" s="60"/>
      <c r="M53" s="60"/>
      <c r="N53" s="60"/>
      <c r="O53" s="60"/>
      <c r="P53" s="70"/>
      <c r="Q53" s="70"/>
    </row>
    <row r="54" spans="2:17" x14ac:dyDescent="0.25">
      <c r="B54" s="60"/>
      <c r="C54" s="60"/>
      <c r="D54" s="60"/>
      <c r="E54" s="60"/>
      <c r="F54" s="60"/>
      <c r="G54" s="60"/>
      <c r="H54" s="60"/>
      <c r="I54" s="72"/>
      <c r="J54" s="60"/>
      <c r="K54" s="60"/>
      <c r="L54" s="60"/>
      <c r="M54" s="60"/>
      <c r="N54" s="60"/>
      <c r="O54" s="60"/>
      <c r="P54" s="70"/>
      <c r="Q54" s="70"/>
    </row>
    <row r="55" spans="2:17" x14ac:dyDescent="0.25">
      <c r="B55" s="60"/>
      <c r="C55" s="60"/>
      <c r="D55" s="60"/>
      <c r="E55" s="60"/>
      <c r="F55" s="60"/>
      <c r="G55" s="60"/>
      <c r="H55" s="60"/>
      <c r="I55" s="60"/>
      <c r="J55" s="60"/>
      <c r="K55" s="60"/>
      <c r="L55" s="60"/>
      <c r="M55" s="60"/>
      <c r="N55" s="60"/>
      <c r="O55" s="60"/>
      <c r="P55" s="70"/>
      <c r="Q55" s="70"/>
    </row>
    <row r="56" spans="2:17" x14ac:dyDescent="0.25">
      <c r="B56" s="60"/>
      <c r="C56" s="60"/>
      <c r="D56" s="60"/>
      <c r="E56" s="60"/>
      <c r="F56" s="60"/>
      <c r="G56" s="60"/>
      <c r="H56" s="60"/>
      <c r="I56" s="60"/>
      <c r="J56" s="60"/>
      <c r="K56" s="60"/>
      <c r="L56" s="60"/>
      <c r="M56" s="60"/>
      <c r="N56" s="60"/>
      <c r="O56" s="60"/>
      <c r="P56" s="70"/>
      <c r="Q56" s="70"/>
    </row>
    <row r="57" spans="2:17" x14ac:dyDescent="0.25">
      <c r="B57" s="60"/>
      <c r="C57" s="60"/>
      <c r="D57" s="60"/>
      <c r="E57" s="60"/>
      <c r="F57" s="60"/>
      <c r="G57" s="60"/>
      <c r="H57" s="60"/>
      <c r="I57" s="60"/>
      <c r="J57" s="60"/>
      <c r="K57" s="60"/>
      <c r="L57" s="60"/>
      <c r="M57" s="60"/>
      <c r="N57" s="60"/>
      <c r="O57" s="60"/>
      <c r="P57" s="70"/>
      <c r="Q57" s="70"/>
    </row>
    <row r="58" spans="2:17" x14ac:dyDescent="0.25">
      <c r="B58" s="60"/>
      <c r="C58" s="60"/>
      <c r="D58" s="60"/>
      <c r="E58" s="60"/>
      <c r="F58" s="60"/>
      <c r="G58" s="60"/>
      <c r="H58" s="60"/>
      <c r="I58" s="60"/>
      <c r="J58" s="60"/>
      <c r="K58" s="60"/>
      <c r="L58" s="60"/>
      <c r="M58" s="60"/>
      <c r="N58" s="60"/>
      <c r="O58" s="60"/>
      <c r="P58" s="70"/>
      <c r="Q58" s="70"/>
    </row>
    <row r="60" spans="2:17" x14ac:dyDescent="0.25">
      <c r="C60" s="1"/>
      <c r="D60" s="2"/>
      <c r="E60" s="2"/>
      <c r="F60" s="83"/>
    </row>
    <row r="61" spans="2:17" x14ac:dyDescent="0.25">
      <c r="C61" s="1"/>
      <c r="D61" s="54"/>
      <c r="E61" s="54"/>
      <c r="F61" s="54"/>
    </row>
    <row r="62" spans="2:17" x14ac:dyDescent="0.25">
      <c r="C62" s="1"/>
      <c r="D62" s="2"/>
      <c r="E62" s="2"/>
      <c r="F62" s="83"/>
    </row>
    <row r="63" spans="2:17" x14ac:dyDescent="0.25">
      <c r="C63" s="1"/>
      <c r="D63" s="54"/>
      <c r="E63" s="54"/>
      <c r="F63" s="54"/>
    </row>
    <row r="64" spans="2:17" x14ac:dyDescent="0.25">
      <c r="C64" s="1"/>
      <c r="D64" s="2"/>
      <c r="E64" s="2"/>
      <c r="F64" s="83"/>
    </row>
    <row r="65" spans="3:6" x14ac:dyDescent="0.25">
      <c r="C65" s="240"/>
      <c r="D65" s="241"/>
      <c r="E65" s="241"/>
      <c r="F65" s="241"/>
    </row>
    <row r="66" spans="3:6" x14ac:dyDescent="0.25">
      <c r="C66" s="3"/>
      <c r="D66" s="1"/>
      <c r="E66" s="4"/>
      <c r="F66" s="3"/>
    </row>
    <row r="67" spans="3:6" x14ac:dyDescent="0.25">
      <c r="C67" s="1"/>
      <c r="D67" s="2"/>
      <c r="E67" s="84"/>
      <c r="F67" s="85"/>
    </row>
    <row r="68" spans="3:6" x14ac:dyDescent="0.25">
      <c r="C68" s="86"/>
      <c r="D68" s="86"/>
      <c r="E68" s="86"/>
      <c r="F68" s="86"/>
    </row>
    <row r="69" spans="3:6" x14ac:dyDescent="0.25">
      <c r="C69" s="86"/>
      <c r="D69" s="86"/>
      <c r="E69" s="86"/>
      <c r="F69" s="86"/>
    </row>
    <row r="70" spans="3:6" x14ac:dyDescent="0.25">
      <c r="C70" s="86"/>
      <c r="D70" s="86"/>
      <c r="E70" s="86"/>
      <c r="F70" s="86"/>
    </row>
    <row r="71" spans="3:6" x14ac:dyDescent="0.25">
      <c r="C71" s="86"/>
      <c r="D71" s="86"/>
      <c r="E71" s="86"/>
      <c r="F71" s="86"/>
    </row>
    <row r="72" spans="3:6" x14ac:dyDescent="0.25">
      <c r="C72" s="86"/>
      <c r="D72" s="86"/>
      <c r="E72" s="86"/>
      <c r="F72" s="86"/>
    </row>
    <row r="73" spans="3:6" x14ac:dyDescent="0.25">
      <c r="C73" s="86"/>
      <c r="D73" s="86"/>
      <c r="E73" s="86"/>
      <c r="F73" s="86"/>
    </row>
    <row r="74" spans="3:6" x14ac:dyDescent="0.25">
      <c r="C74" s="86"/>
      <c r="D74" s="86"/>
      <c r="E74" s="86"/>
      <c r="F74" s="86"/>
    </row>
    <row r="75" spans="3:6" x14ac:dyDescent="0.25">
      <c r="C75" s="86"/>
      <c r="D75" s="86"/>
      <c r="E75" s="86"/>
      <c r="F75" s="86"/>
    </row>
    <row r="76" spans="3:6" x14ac:dyDescent="0.25">
      <c r="C76" s="86"/>
      <c r="D76" s="86"/>
      <c r="E76" s="86"/>
      <c r="F76" s="86"/>
    </row>
    <row r="77" spans="3:6" x14ac:dyDescent="0.25">
      <c r="C77" s="86"/>
      <c r="D77" s="86"/>
      <c r="E77" s="86"/>
      <c r="F77" s="86"/>
    </row>
  </sheetData>
  <sheetProtection algorithmName="SHA-512" hashValue="vi+iijRlnU5tI+svV/m2SDbo/si+LogZUn6ptbrcRrY1MT6J7hWtgCxn6BMNppu8NHV2p82pZXk+Qv5KDVdJPw==" saltValue="SFqYsmfZP2PgdH9aa6KNOg==" spinCount="100000" sheet="1" objects="1" scenarios="1"/>
  <mergeCells count="72">
    <mergeCell ref="G12:G14"/>
    <mergeCell ref="H12:H14"/>
    <mergeCell ref="B19:B21"/>
    <mergeCell ref="K10:N10"/>
    <mergeCell ref="K18:K19"/>
    <mergeCell ref="L18:L19"/>
    <mergeCell ref="M18:M19"/>
    <mergeCell ref="N18:N19"/>
    <mergeCell ref="K12:K13"/>
    <mergeCell ref="L12:L13"/>
    <mergeCell ref="M12:M13"/>
    <mergeCell ref="N12:N13"/>
    <mergeCell ref="K15:K16"/>
    <mergeCell ref="L15:L16"/>
    <mergeCell ref="N15:N16"/>
    <mergeCell ref="C19:C21"/>
    <mergeCell ref="B41:H41"/>
    <mergeCell ref="B40:H40"/>
    <mergeCell ref="E4:I4"/>
    <mergeCell ref="B6:H6"/>
    <mergeCell ref="D27:D28"/>
    <mergeCell ref="E27:E28"/>
    <mergeCell ref="F27:F28"/>
    <mergeCell ref="G26:G28"/>
    <mergeCell ref="H26:H28"/>
    <mergeCell ref="D12:F12"/>
    <mergeCell ref="D13:D14"/>
    <mergeCell ref="E13:E14"/>
    <mergeCell ref="F13:F14"/>
    <mergeCell ref="D20:D21"/>
    <mergeCell ref="E20:E21"/>
    <mergeCell ref="F20:F21"/>
    <mergeCell ref="K41:K42"/>
    <mergeCell ref="M15:M16"/>
    <mergeCell ref="N35:N36"/>
    <mergeCell ref="K37:K40"/>
    <mergeCell ref="M37:M39"/>
    <mergeCell ref="L37:L39"/>
    <mergeCell ref="N37:N39"/>
    <mergeCell ref="K22:K23"/>
    <mergeCell ref="N22:N23"/>
    <mergeCell ref="K21:N21"/>
    <mergeCell ref="L22:L23"/>
    <mergeCell ref="M35:M36"/>
    <mergeCell ref="M22:M23"/>
    <mergeCell ref="D19:F19"/>
    <mergeCell ref="G19:G21"/>
    <mergeCell ref="C34:D34"/>
    <mergeCell ref="E34:F34"/>
    <mergeCell ref="G34:H34"/>
    <mergeCell ref="B33:H33"/>
    <mergeCell ref="B26:B28"/>
    <mergeCell ref="C26:C28"/>
    <mergeCell ref="D26:F26"/>
    <mergeCell ref="H19:H21"/>
    <mergeCell ref="B25:H25"/>
    <mergeCell ref="K8:N8"/>
    <mergeCell ref="B8:H8"/>
    <mergeCell ref="C65:F65"/>
    <mergeCell ref="K33:N33"/>
    <mergeCell ref="K28:L29"/>
    <mergeCell ref="M28:N29"/>
    <mergeCell ref="C44:F44"/>
    <mergeCell ref="C45:F45"/>
    <mergeCell ref="C43:F43"/>
    <mergeCell ref="K26:O26"/>
    <mergeCell ref="K35:K36"/>
    <mergeCell ref="O28:O29"/>
    <mergeCell ref="B10:H10"/>
    <mergeCell ref="L35:L36"/>
    <mergeCell ref="B12:B14"/>
    <mergeCell ref="C12:C14"/>
  </mergeCells>
  <dataValidations count="2">
    <dataValidation type="decimal" operator="lessThan" allowBlank="1" showInputMessage="1" showErrorMessage="1" error="Se debe incluir signo negativo" sqref="K46" xr:uid="{00000000-0002-0000-0200-000000000000}">
      <formula1>0</formula1>
    </dataValidation>
    <dataValidation type="decimal" operator="greaterThan" allowBlank="1" showInputMessage="1" showErrorMessage="1" sqref="K47" xr:uid="{00000000-0002-0000-0200-000001000000}">
      <formula1>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50"/>
  <sheetViews>
    <sheetView topLeftCell="A7" zoomScale="140" zoomScaleNormal="140" workbookViewId="0">
      <selection activeCell="C13" sqref="C13"/>
    </sheetView>
  </sheetViews>
  <sheetFormatPr baseColWidth="10" defaultRowHeight="15" x14ac:dyDescent="0.25"/>
  <cols>
    <col min="1" max="1" width="12.7109375" style="55" customWidth="1"/>
    <col min="2" max="2" width="60.140625" style="55" customWidth="1"/>
    <col min="3" max="3" width="17.85546875" style="55" customWidth="1"/>
    <col min="4" max="16384" width="11.42578125" style="55"/>
  </cols>
  <sheetData>
    <row r="3" spans="2:6" ht="15.75" x14ac:dyDescent="0.25">
      <c r="C3" s="103" t="s">
        <v>125</v>
      </c>
    </row>
    <row r="6" spans="2:6" ht="49.5" customHeight="1" x14ac:dyDescent="0.25">
      <c r="B6" s="94" t="s">
        <v>119</v>
      </c>
      <c r="C6" s="95"/>
      <c r="D6" s="95"/>
      <c r="E6" s="95"/>
      <c r="F6" s="95"/>
    </row>
    <row r="9" spans="2:6" ht="37.5" customHeight="1" x14ac:dyDescent="0.25">
      <c r="B9" s="297" t="s">
        <v>203</v>
      </c>
      <c r="C9" s="298"/>
    </row>
    <row r="10" spans="2:6" x14ac:dyDescent="0.25">
      <c r="B10" s="60"/>
      <c r="C10" s="60"/>
    </row>
    <row r="11" spans="2:6" x14ac:dyDescent="0.25">
      <c r="B11" s="40" t="s">
        <v>204</v>
      </c>
      <c r="C11" s="41"/>
    </row>
    <row r="12" spans="2:6" x14ac:dyDescent="0.25">
      <c r="B12" s="41" t="s">
        <v>114</v>
      </c>
      <c r="C12" s="42">
        <f xml:space="preserve"> SUM('PRESUPUESTO 2024'!H11:H17)</f>
        <v>0</v>
      </c>
    </row>
    <row r="13" spans="2:6" x14ac:dyDescent="0.25">
      <c r="B13" s="41" t="s">
        <v>115</v>
      </c>
      <c r="C13" s="42">
        <f xml:space="preserve"> SUM('PRESUPUESTO 2024'!H23:H29)</f>
        <v>0</v>
      </c>
    </row>
    <row r="14" spans="2:6" x14ac:dyDescent="0.25">
      <c r="B14" s="41" t="s">
        <v>116</v>
      </c>
      <c r="C14" s="42">
        <f>C12-C13</f>
        <v>0</v>
      </c>
    </row>
    <row r="15" spans="2:6" x14ac:dyDescent="0.25">
      <c r="B15" s="43" t="s">
        <v>49</v>
      </c>
      <c r="C15" s="96"/>
    </row>
    <row r="16" spans="2:6" x14ac:dyDescent="0.25">
      <c r="B16" s="44" t="s">
        <v>71</v>
      </c>
      <c r="C16" s="51">
        <f>'AJUSTES ESTABILIDAD'!H35</f>
        <v>0</v>
      </c>
    </row>
    <row r="17" spans="2:6" x14ac:dyDescent="0.25">
      <c r="B17" s="44" t="s">
        <v>72</v>
      </c>
      <c r="C17" s="51">
        <f>'AJUSTES ESTABILIDAD'!H36</f>
        <v>0</v>
      </c>
    </row>
    <row r="18" spans="2:6" x14ac:dyDescent="0.25">
      <c r="B18" s="44" t="s">
        <v>73</v>
      </c>
      <c r="C18" s="51">
        <f>'AJUSTES ESTABILIDAD'!H37</f>
        <v>0</v>
      </c>
    </row>
    <row r="19" spans="2:6" x14ac:dyDescent="0.25">
      <c r="B19" s="46" t="s">
        <v>59</v>
      </c>
      <c r="C19" s="51">
        <f>'AJUSTES ESTABILIDAD'!G43</f>
        <v>0</v>
      </c>
    </row>
    <row r="20" spans="2:6" x14ac:dyDescent="0.25">
      <c r="B20" s="46" t="s">
        <v>60</v>
      </c>
      <c r="C20" s="51">
        <f>'AJUSTES ESTABILIDAD'!G44</f>
        <v>0</v>
      </c>
    </row>
    <row r="21" spans="2:6" x14ac:dyDescent="0.25">
      <c r="B21" s="46" t="s">
        <v>66</v>
      </c>
      <c r="C21" s="51">
        <f>'AJUSTES ESTABILIDAD'!G45</f>
        <v>0</v>
      </c>
    </row>
    <row r="22" spans="2:6" x14ac:dyDescent="0.25">
      <c r="B22" s="46" t="s">
        <v>50</v>
      </c>
      <c r="C22" s="51">
        <f>-'AJUSTES ESTABILIDAD'!O30</f>
        <v>0</v>
      </c>
      <c r="F22" s="97"/>
    </row>
    <row r="23" spans="2:6" x14ac:dyDescent="0.25">
      <c r="B23" s="47" t="s">
        <v>51</v>
      </c>
      <c r="C23" s="45"/>
    </row>
    <row r="24" spans="2:6" x14ac:dyDescent="0.25">
      <c r="B24" s="46" t="s">
        <v>52</v>
      </c>
      <c r="C24" s="51">
        <f>-'AJUSTES ESTABILIDAD'!N24</f>
        <v>0</v>
      </c>
    </row>
    <row r="25" spans="2:6" x14ac:dyDescent="0.25">
      <c r="B25" s="47" t="s">
        <v>68</v>
      </c>
      <c r="C25" s="45"/>
    </row>
    <row r="26" spans="2:6" x14ac:dyDescent="0.25">
      <c r="B26" s="47" t="s">
        <v>53</v>
      </c>
      <c r="C26" s="45"/>
    </row>
    <row r="27" spans="2:6" x14ac:dyDescent="0.25">
      <c r="B27" s="47" t="s">
        <v>61</v>
      </c>
      <c r="C27" s="45"/>
    </row>
    <row r="28" spans="2:6" x14ac:dyDescent="0.25">
      <c r="B28" s="47" t="s">
        <v>69</v>
      </c>
      <c r="C28" s="45"/>
    </row>
    <row r="29" spans="2:6" x14ac:dyDescent="0.25">
      <c r="B29" s="47" t="s">
        <v>54</v>
      </c>
      <c r="C29" s="45"/>
    </row>
    <row r="30" spans="2:6" x14ac:dyDescent="0.25">
      <c r="B30" s="47" t="s">
        <v>62</v>
      </c>
      <c r="C30" s="45"/>
    </row>
    <row r="31" spans="2:6" x14ac:dyDescent="0.25">
      <c r="B31" s="47" t="s">
        <v>55</v>
      </c>
      <c r="C31" s="45"/>
    </row>
    <row r="32" spans="2:6" x14ac:dyDescent="0.25">
      <c r="B32" s="47" t="s">
        <v>63</v>
      </c>
      <c r="C32" s="45"/>
    </row>
    <row r="33" spans="2:3" ht="25.5" x14ac:dyDescent="0.25">
      <c r="B33" s="46" t="s">
        <v>142</v>
      </c>
      <c r="C33" s="98">
        <f>-'AJUSTES ESTABILIDAD'!N40</f>
        <v>0</v>
      </c>
    </row>
    <row r="34" spans="2:3" x14ac:dyDescent="0.25">
      <c r="B34" s="47" t="s">
        <v>56</v>
      </c>
      <c r="C34" s="45"/>
    </row>
    <row r="35" spans="2:3" x14ac:dyDescent="0.25">
      <c r="B35" s="48" t="s">
        <v>57</v>
      </c>
      <c r="C35" s="45"/>
    </row>
    <row r="36" spans="2:3" x14ac:dyDescent="0.25">
      <c r="B36" s="48" t="s">
        <v>64</v>
      </c>
      <c r="C36" s="45"/>
    </row>
    <row r="37" spans="2:3" x14ac:dyDescent="0.25">
      <c r="B37" s="47" t="s">
        <v>70</v>
      </c>
      <c r="C37" s="45"/>
    </row>
    <row r="38" spans="2:3" x14ac:dyDescent="0.25">
      <c r="B38" s="47" t="s">
        <v>143</v>
      </c>
      <c r="C38" s="45"/>
    </row>
    <row r="39" spans="2:3" x14ac:dyDescent="0.25">
      <c r="B39" s="47" t="s">
        <v>65</v>
      </c>
      <c r="C39" s="45"/>
    </row>
    <row r="40" spans="2:3" x14ac:dyDescent="0.25">
      <c r="B40" s="47" t="s">
        <v>67</v>
      </c>
      <c r="C40" s="45"/>
    </row>
    <row r="41" spans="2:3" x14ac:dyDescent="0.25">
      <c r="B41" s="49" t="s">
        <v>58</v>
      </c>
      <c r="C41" s="45">
        <f>-'AJUSTES ESTABILIDAD'!N42</f>
        <v>0</v>
      </c>
    </row>
    <row r="42" spans="2:3" x14ac:dyDescent="0.25">
      <c r="B42" s="50" t="s">
        <v>117</v>
      </c>
      <c r="C42" s="51">
        <f>SUM(C16:C41)</f>
        <v>0</v>
      </c>
    </row>
    <row r="43" spans="2:3" x14ac:dyDescent="0.25">
      <c r="B43" s="52" t="s">
        <v>123</v>
      </c>
      <c r="C43" s="53">
        <f>C14+C42</f>
        <v>0</v>
      </c>
    </row>
    <row r="44" spans="2:3" x14ac:dyDescent="0.25">
      <c r="B44" s="164" t="s">
        <v>147</v>
      </c>
      <c r="C44" s="165" t="e">
        <f>(C43/C12)</f>
        <v>#DIV/0!</v>
      </c>
    </row>
    <row r="45" spans="2:3" x14ac:dyDescent="0.25">
      <c r="B45" s="295" t="str">
        <f>IF(C43&gt;= 0,"CAPACIDAD DE FINANCIACION","NECESIDAD DE FINANCIACION ")</f>
        <v>CAPACIDAD DE FINANCIACION</v>
      </c>
      <c r="C45" s="296"/>
    </row>
    <row r="47" spans="2:3" ht="23.25" customHeight="1" x14ac:dyDescent="0.25">
      <c r="B47" s="294" t="s">
        <v>82</v>
      </c>
      <c r="C47" s="294"/>
    </row>
    <row r="48" spans="2:3" ht="23.25" customHeight="1" x14ac:dyDescent="0.25">
      <c r="B48" s="294" t="s">
        <v>81</v>
      </c>
      <c r="C48" s="294"/>
    </row>
    <row r="49" spans="2:3" ht="23.25" customHeight="1" x14ac:dyDescent="0.25">
      <c r="B49" s="294" t="s">
        <v>79</v>
      </c>
      <c r="C49" s="294"/>
    </row>
    <row r="50" spans="2:3" ht="23.25" customHeight="1" x14ac:dyDescent="0.25">
      <c r="B50" s="294" t="s">
        <v>80</v>
      </c>
      <c r="C50" s="294"/>
    </row>
  </sheetData>
  <sheetProtection sheet="1" objects="1" scenarios="1"/>
  <mergeCells count="6">
    <mergeCell ref="B50:C50"/>
    <mergeCell ref="B45:C45"/>
    <mergeCell ref="B9:C9"/>
    <mergeCell ref="B47:C47"/>
    <mergeCell ref="B48:C48"/>
    <mergeCell ref="B49:C49"/>
  </mergeCells>
  <conditionalFormatting sqref="F34">
    <cfRule type="containsText" dxfId="1" priority="2" operator="containsText" text="NECESIDAD DE FINANCIACION">
      <formula>NOT(ISERROR(SEARCH("NECESIDAD DE FINANCIACION",F34)))</formula>
    </cfRule>
  </conditionalFormatting>
  <conditionalFormatting sqref="B45:C45">
    <cfRule type="containsText" dxfId="0" priority="1" operator="containsText" text="NECESIDAD DE FINANCIACION">
      <formula>NOT(ISERROR(SEARCH("NECESIDAD DE FINANCIACION",B45)))</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9"/>
  <sheetViews>
    <sheetView showGridLines="0" topLeftCell="B28" zoomScale="140" zoomScaleNormal="140" workbookViewId="0">
      <selection activeCell="B33" sqref="B33"/>
    </sheetView>
  </sheetViews>
  <sheetFormatPr baseColWidth="10" defaultRowHeight="15" x14ac:dyDescent="0.25"/>
  <cols>
    <col min="1" max="1" width="11.42578125" style="86"/>
    <col min="2" max="2" width="33.85546875" style="86" customWidth="1"/>
    <col min="3" max="3" width="19" style="86" customWidth="1"/>
    <col min="4" max="4" width="20" style="86" customWidth="1"/>
    <col min="5" max="5" width="20.42578125" style="86" customWidth="1"/>
    <col min="6" max="6" width="14.7109375" style="86" customWidth="1"/>
    <col min="7" max="7" width="14.5703125" style="86" customWidth="1"/>
    <col min="8" max="16384" width="11.42578125" style="86"/>
  </cols>
  <sheetData>
    <row r="2" spans="1:13" ht="53.25" customHeight="1" x14ac:dyDescent="0.25">
      <c r="D2" s="299" t="s">
        <v>120</v>
      </c>
      <c r="E2" s="299"/>
      <c r="F2" s="299"/>
      <c r="G2" s="299"/>
      <c r="H2" s="299"/>
      <c r="I2" s="299"/>
    </row>
    <row r="3" spans="1:13" ht="15.75" x14ac:dyDescent="0.25">
      <c r="D3" s="103" t="s">
        <v>125</v>
      </c>
    </row>
    <row r="4" spans="1:13" ht="15.75" x14ac:dyDescent="0.25">
      <c r="D4" s="103"/>
    </row>
    <row r="5" spans="1:13" ht="15.75" x14ac:dyDescent="0.25">
      <c r="A5" s="99"/>
      <c r="B5" s="166" t="s">
        <v>83</v>
      </c>
      <c r="C5" s="143"/>
      <c r="D5" s="143"/>
      <c r="E5" s="6"/>
      <c r="F5" s="6"/>
      <c r="G5" s="6"/>
      <c r="H5" s="99"/>
    </row>
    <row r="6" spans="1:13" ht="15.75" x14ac:dyDescent="0.25">
      <c r="A6" s="99"/>
      <c r="B6" s="166"/>
      <c r="C6" s="143"/>
      <c r="D6" s="143"/>
      <c r="E6" s="6"/>
      <c r="F6" s="6"/>
      <c r="G6" s="6"/>
      <c r="H6" s="99"/>
      <c r="M6" s="86" t="s">
        <v>122</v>
      </c>
    </row>
    <row r="7" spans="1:13" ht="15.75" x14ac:dyDescent="0.25">
      <c r="A7" s="99"/>
      <c r="B7" s="143"/>
      <c r="C7" s="304" t="s">
        <v>205</v>
      </c>
      <c r="D7" s="304"/>
      <c r="E7" s="6"/>
      <c r="F7" s="6"/>
      <c r="G7" s="6"/>
      <c r="H7" s="99"/>
    </row>
    <row r="8" spans="1:13" x14ac:dyDescent="0.25">
      <c r="A8" s="99"/>
      <c r="B8" s="143"/>
      <c r="C8" s="143"/>
      <c r="D8" s="143"/>
      <c r="E8" s="6"/>
      <c r="F8" s="6"/>
      <c r="G8" s="6" t="s">
        <v>84</v>
      </c>
      <c r="H8" s="99"/>
    </row>
    <row r="9" spans="1:13" x14ac:dyDescent="0.25">
      <c r="A9" s="99"/>
      <c r="B9" s="11"/>
      <c r="C9" s="309" t="s">
        <v>85</v>
      </c>
      <c r="D9" s="309"/>
      <c r="E9" s="309"/>
      <c r="F9" s="309"/>
      <c r="G9" s="309"/>
      <c r="H9" s="99"/>
    </row>
    <row r="10" spans="1:13" ht="15.75" x14ac:dyDescent="0.25">
      <c r="A10" s="99"/>
      <c r="B10" s="12"/>
      <c r="C10" s="310" t="s">
        <v>92</v>
      </c>
      <c r="D10" s="310" t="s">
        <v>93</v>
      </c>
      <c r="E10" s="309" t="s">
        <v>140</v>
      </c>
      <c r="F10" s="309"/>
      <c r="G10" s="310" t="s">
        <v>86</v>
      </c>
      <c r="H10" s="99"/>
    </row>
    <row r="11" spans="1:13" ht="39" x14ac:dyDescent="0.25">
      <c r="A11" s="9"/>
      <c r="B11" s="13" t="s">
        <v>87</v>
      </c>
      <c r="C11" s="310"/>
      <c r="D11" s="310"/>
      <c r="E11" s="13" t="s">
        <v>139</v>
      </c>
      <c r="F11" s="13" t="s">
        <v>88</v>
      </c>
      <c r="G11" s="310"/>
      <c r="H11" s="9"/>
    </row>
    <row r="12" spans="1:13" ht="18.75" customHeight="1" x14ac:dyDescent="0.25">
      <c r="A12" s="99"/>
      <c r="B12" s="114" t="s">
        <v>103</v>
      </c>
      <c r="C12" s="115">
        <f>'ESTABILIDAD PRESUPUESTARIA'!C12</f>
        <v>0</v>
      </c>
      <c r="D12" s="115">
        <f>'ESTABILIDAD PRESUPUESTARIA'!C13</f>
        <v>0</v>
      </c>
      <c r="E12" s="115">
        <f>'ESTABILIDAD PRESUPUESTARIA'!C42</f>
        <v>0</v>
      </c>
      <c r="F12" s="116">
        <v>0</v>
      </c>
      <c r="G12" s="119">
        <f>C12-D12+E12+F12</f>
        <v>0</v>
      </c>
      <c r="H12" s="99"/>
    </row>
    <row r="13" spans="1:13" ht="18.75" customHeight="1" x14ac:dyDescent="0.25">
      <c r="A13" s="99"/>
      <c r="B13" s="114" t="s">
        <v>124</v>
      </c>
      <c r="C13" s="116"/>
      <c r="D13" s="116"/>
      <c r="E13" s="116"/>
      <c r="F13" s="116"/>
      <c r="G13" s="120"/>
      <c r="H13" s="99"/>
    </row>
    <row r="14" spans="1:13" ht="20.25" customHeight="1" x14ac:dyDescent="0.25">
      <c r="A14" s="99"/>
      <c r="B14" s="114" t="s">
        <v>89</v>
      </c>
      <c r="C14" s="114"/>
      <c r="D14" s="114"/>
      <c r="E14" s="114"/>
      <c r="F14" s="114"/>
      <c r="G14" s="120"/>
      <c r="H14" s="99"/>
    </row>
    <row r="15" spans="1:13" x14ac:dyDescent="0.25">
      <c r="A15" s="99"/>
      <c r="B15" s="117"/>
      <c r="C15" s="117"/>
      <c r="D15" s="117"/>
      <c r="E15" s="117"/>
      <c r="F15" s="117"/>
      <c r="G15" s="121"/>
      <c r="H15" s="99"/>
    </row>
    <row r="16" spans="1:13" x14ac:dyDescent="0.25">
      <c r="A16" s="99"/>
      <c r="B16" s="117"/>
      <c r="C16" s="117"/>
      <c r="D16" s="117"/>
      <c r="E16" s="117"/>
      <c r="F16" s="117"/>
      <c r="G16" s="122"/>
      <c r="H16" s="99"/>
    </row>
    <row r="17" spans="1:8" x14ac:dyDescent="0.25">
      <c r="A17" s="99"/>
      <c r="B17" s="117"/>
      <c r="C17" s="117"/>
      <c r="D17" s="117"/>
      <c r="E17" s="117"/>
      <c r="F17" s="117"/>
      <c r="G17" s="122"/>
      <c r="H17" s="99"/>
    </row>
    <row r="18" spans="1:8" x14ac:dyDescent="0.25">
      <c r="A18" s="99"/>
      <c r="B18" s="117"/>
      <c r="C18" s="117"/>
      <c r="D18" s="117"/>
      <c r="E18" s="117"/>
      <c r="F18" s="117"/>
      <c r="G18" s="122"/>
      <c r="H18" s="99"/>
    </row>
    <row r="19" spans="1:8" x14ac:dyDescent="0.25">
      <c r="A19" s="99"/>
      <c r="B19" s="117"/>
      <c r="C19" s="117"/>
      <c r="D19" s="117"/>
      <c r="E19" s="117"/>
      <c r="F19" s="117"/>
      <c r="G19" s="122"/>
      <c r="H19" s="99"/>
    </row>
    <row r="20" spans="1:8" x14ac:dyDescent="0.25">
      <c r="A20" s="99"/>
      <c r="B20" s="117"/>
      <c r="C20" s="117"/>
      <c r="D20" s="117"/>
      <c r="E20" s="117"/>
      <c r="F20" s="117"/>
      <c r="G20" s="122"/>
      <c r="H20" s="99"/>
    </row>
    <row r="21" spans="1:8" x14ac:dyDescent="0.25">
      <c r="A21" s="99"/>
      <c r="B21" s="117"/>
      <c r="C21" s="117"/>
      <c r="D21" s="117"/>
      <c r="E21" s="117"/>
      <c r="F21" s="117"/>
      <c r="G21" s="122"/>
      <c r="H21" s="99"/>
    </row>
    <row r="22" spans="1:8" x14ac:dyDescent="0.25">
      <c r="A22" s="99"/>
      <c r="B22" s="117"/>
      <c r="C22" s="117"/>
      <c r="D22" s="117"/>
      <c r="E22" s="117"/>
      <c r="F22" s="117"/>
      <c r="G22" s="122"/>
      <c r="H22" s="99"/>
    </row>
    <row r="23" spans="1:8" x14ac:dyDescent="0.25">
      <c r="A23" s="99"/>
      <c r="B23" s="117"/>
      <c r="C23" s="117"/>
      <c r="D23" s="117"/>
      <c r="E23" s="117"/>
      <c r="F23" s="117"/>
      <c r="G23" s="122"/>
      <c r="H23" s="99"/>
    </row>
    <row r="24" spans="1:8" x14ac:dyDescent="0.25">
      <c r="A24" s="99"/>
      <c r="B24" s="118"/>
      <c r="C24" s="118"/>
      <c r="D24" s="118"/>
      <c r="E24" s="118"/>
      <c r="F24" s="118"/>
      <c r="G24" s="123"/>
      <c r="H24" s="99"/>
    </row>
    <row r="25" spans="1:8" ht="36.75" customHeight="1" x14ac:dyDescent="0.25">
      <c r="A25" s="99"/>
      <c r="B25" s="311" t="s">
        <v>94</v>
      </c>
      <c r="C25" s="311"/>
      <c r="D25" s="311"/>
      <c r="E25" s="311"/>
      <c r="F25" s="311"/>
      <c r="G25" s="311"/>
      <c r="H25" s="99"/>
    </row>
    <row r="26" spans="1:8" x14ac:dyDescent="0.25">
      <c r="A26" s="99"/>
      <c r="B26" s="305" t="s">
        <v>95</v>
      </c>
      <c r="C26" s="305"/>
      <c r="D26" s="305"/>
      <c r="E26" s="305"/>
      <c r="F26" s="305"/>
      <c r="G26" s="305"/>
      <c r="H26" s="99"/>
    </row>
    <row r="27" spans="1:8" x14ac:dyDescent="0.25">
      <c r="A27" s="99"/>
      <c r="B27" s="14"/>
      <c r="C27" s="14"/>
      <c r="D27" s="14"/>
      <c r="E27" s="14"/>
      <c r="F27" s="14"/>
      <c r="G27" s="14"/>
      <c r="H27" s="99"/>
    </row>
    <row r="28" spans="1:8" x14ac:dyDescent="0.25">
      <c r="A28" s="6"/>
      <c r="B28" s="15"/>
      <c r="C28" s="15"/>
      <c r="D28" s="15"/>
      <c r="E28" s="15"/>
      <c r="F28" s="15"/>
      <c r="G28" s="15"/>
      <c r="H28" s="6"/>
    </row>
    <row r="29" spans="1:8" x14ac:dyDescent="0.25">
      <c r="A29" s="99"/>
      <c r="B29" s="306" t="s">
        <v>90</v>
      </c>
      <c r="C29" s="306"/>
      <c r="D29" s="306"/>
      <c r="E29" s="306"/>
      <c r="F29" s="306"/>
      <c r="G29" s="124">
        <f>G12</f>
        <v>0</v>
      </c>
      <c r="H29" s="99"/>
    </row>
    <row r="30" spans="1:8" x14ac:dyDescent="0.25">
      <c r="A30" s="99"/>
      <c r="B30" s="6"/>
      <c r="C30" s="6"/>
      <c r="D30" s="6"/>
      <c r="E30" s="6"/>
      <c r="F30" s="6"/>
      <c r="G30" s="6"/>
      <c r="H30" s="99"/>
    </row>
    <row r="31" spans="1:8" ht="15.75" thickBot="1" x14ac:dyDescent="0.3">
      <c r="A31" s="99"/>
      <c r="B31" s="6"/>
      <c r="C31" s="6"/>
      <c r="D31" s="6"/>
      <c r="E31" s="6"/>
      <c r="F31" s="6"/>
      <c r="G31" s="6"/>
      <c r="H31" s="99"/>
    </row>
    <row r="32" spans="1:8" ht="53.25" customHeight="1" thickBot="1" x14ac:dyDescent="0.3">
      <c r="A32" s="99"/>
      <c r="B32" s="301" t="s">
        <v>206</v>
      </c>
      <c r="C32" s="302"/>
      <c r="D32" s="302"/>
      <c r="E32" s="302"/>
      <c r="F32" s="303"/>
      <c r="G32" s="125" t="str">
        <f>IF(G29&gt;=0,"CUMPLE","INCUMPLE ")</f>
        <v>CUMPLE</v>
      </c>
      <c r="H32" s="99"/>
    </row>
    <row r="33" spans="1:8" x14ac:dyDescent="0.25">
      <c r="A33" s="99"/>
      <c r="B33" s="6"/>
      <c r="C33" s="6"/>
      <c r="D33" s="6"/>
      <c r="E33" s="6"/>
      <c r="F33" s="6"/>
      <c r="G33" s="6"/>
      <c r="H33" s="99"/>
    </row>
    <row r="34" spans="1:8" x14ac:dyDescent="0.25">
      <c r="A34" s="99"/>
      <c r="B34" s="6"/>
      <c r="C34" s="6"/>
      <c r="D34" s="6"/>
      <c r="E34" s="6"/>
      <c r="F34" s="6"/>
      <c r="G34" s="6"/>
      <c r="H34" s="99"/>
    </row>
    <row r="35" spans="1:8" x14ac:dyDescent="0.25">
      <c r="A35" s="99"/>
      <c r="B35" s="307" t="s">
        <v>91</v>
      </c>
      <c r="C35" s="307"/>
      <c r="D35" s="307"/>
      <c r="E35" s="307"/>
      <c r="F35" s="307"/>
      <c r="G35" s="307"/>
      <c r="H35" s="99"/>
    </row>
    <row r="36" spans="1:8" ht="60.75" customHeight="1" x14ac:dyDescent="0.25">
      <c r="A36" s="99"/>
      <c r="B36" s="308"/>
      <c r="C36" s="308"/>
      <c r="D36" s="308"/>
      <c r="E36" s="308"/>
      <c r="F36" s="308"/>
      <c r="G36" s="308"/>
      <c r="H36" s="99"/>
    </row>
    <row r="37" spans="1:8" x14ac:dyDescent="0.25">
      <c r="A37" s="99"/>
      <c r="B37" s="7"/>
      <c r="C37" s="7"/>
      <c r="D37" s="7"/>
      <c r="E37" s="7"/>
      <c r="F37" s="7"/>
      <c r="G37" s="7"/>
      <c r="H37" s="99"/>
    </row>
    <row r="38" spans="1:8" x14ac:dyDescent="0.25">
      <c r="A38" s="8"/>
      <c r="B38" s="300"/>
      <c r="C38" s="300"/>
      <c r="D38" s="300"/>
      <c r="E38" s="300"/>
      <c r="F38" s="6"/>
      <c r="G38" s="6"/>
      <c r="H38" s="99"/>
    </row>
    <row r="39" spans="1:8" x14ac:dyDescent="0.25">
      <c r="A39" s="10"/>
      <c r="B39" s="6"/>
      <c r="C39" s="6"/>
      <c r="D39" s="6"/>
      <c r="E39" s="6"/>
      <c r="F39" s="6"/>
      <c r="G39" s="6"/>
      <c r="H39" s="99"/>
    </row>
  </sheetData>
  <mergeCells count="14">
    <mergeCell ref="D2:I2"/>
    <mergeCell ref="B38:E38"/>
    <mergeCell ref="B32:F32"/>
    <mergeCell ref="C7:D7"/>
    <mergeCell ref="B26:G26"/>
    <mergeCell ref="B29:F29"/>
    <mergeCell ref="B35:G35"/>
    <mergeCell ref="B36:G36"/>
    <mergeCell ref="C9:G9"/>
    <mergeCell ref="C10:C11"/>
    <mergeCell ref="D10:D11"/>
    <mergeCell ref="E10:F10"/>
    <mergeCell ref="G10:G11"/>
    <mergeCell ref="B25:G25"/>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N57"/>
  <sheetViews>
    <sheetView tabSelected="1" topLeftCell="A10" zoomScale="140" zoomScaleNormal="140" workbookViewId="0">
      <selection activeCell="E21" sqref="E21:F21"/>
    </sheetView>
  </sheetViews>
  <sheetFormatPr baseColWidth="10" defaultRowHeight="15" x14ac:dyDescent="0.25"/>
  <cols>
    <col min="1" max="4" width="11.42578125" style="55"/>
    <col min="5" max="5" width="3.85546875" style="55" customWidth="1"/>
    <col min="6" max="6" width="66.28515625" style="55" customWidth="1"/>
    <col min="7" max="7" width="23.42578125" style="55" customWidth="1"/>
    <col min="8" max="8" width="10.28515625" style="55" customWidth="1"/>
    <col min="9" max="9" width="22.28515625" style="100" customWidth="1"/>
    <col min="10" max="10" width="18.140625" style="55" customWidth="1"/>
    <col min="11" max="11" width="26.28515625" style="55" customWidth="1"/>
    <col min="12" max="12" width="12.5703125" style="55" customWidth="1"/>
    <col min="13" max="13" width="17.85546875" style="55" customWidth="1"/>
    <col min="14" max="14" width="19.7109375" style="55" customWidth="1"/>
    <col min="15" max="16384" width="11.42578125" style="55"/>
  </cols>
  <sheetData>
    <row r="4" spans="1:14" ht="15.75" x14ac:dyDescent="0.25">
      <c r="G4" s="103" t="s">
        <v>125</v>
      </c>
    </row>
    <row r="6" spans="1:14" ht="38.25" customHeight="1" x14ac:dyDescent="0.25">
      <c r="F6" s="337" t="s">
        <v>141</v>
      </c>
      <c r="G6" s="338"/>
      <c r="H6" s="339"/>
    </row>
    <row r="7" spans="1:14" ht="15.75" thickBot="1" x14ac:dyDescent="0.3"/>
    <row r="8" spans="1:14" ht="15.75" thickBot="1" x14ac:dyDescent="0.3">
      <c r="A8" s="100"/>
      <c r="B8" s="312" t="s">
        <v>215</v>
      </c>
      <c r="C8" s="313"/>
      <c r="E8" s="340" t="s">
        <v>207</v>
      </c>
      <c r="F8" s="341"/>
      <c r="G8" s="342"/>
    </row>
    <row r="9" spans="1:14" ht="26.25" customHeight="1" thickBot="1" x14ac:dyDescent="0.3">
      <c r="A9" s="100"/>
      <c r="B9" s="314"/>
      <c r="C9" s="315"/>
      <c r="E9" s="320" t="s">
        <v>214</v>
      </c>
      <c r="F9" s="321"/>
      <c r="G9" s="152"/>
      <c r="J9" s="86"/>
      <c r="K9" s="18"/>
      <c r="L9" s="18"/>
      <c r="M9" s="18"/>
      <c r="N9" s="19"/>
    </row>
    <row r="10" spans="1:14" ht="16.5" customHeight="1" thickBot="1" x14ac:dyDescent="0.3">
      <c r="A10" s="100"/>
      <c r="B10" s="314"/>
      <c r="C10" s="315"/>
      <c r="E10" s="322" t="s">
        <v>152</v>
      </c>
      <c r="F10" s="323"/>
      <c r="G10" s="101"/>
      <c r="J10" s="86"/>
      <c r="K10" s="18"/>
      <c r="L10" s="18"/>
      <c r="M10" s="18"/>
      <c r="N10" s="19"/>
    </row>
    <row r="11" spans="1:14" ht="16.5" customHeight="1" thickBot="1" x14ac:dyDescent="0.3">
      <c r="A11" s="100"/>
      <c r="B11" s="314"/>
      <c r="C11" s="315"/>
      <c r="E11" s="322" t="s">
        <v>153</v>
      </c>
      <c r="F11" s="333"/>
      <c r="G11" s="101"/>
      <c r="J11" s="86"/>
      <c r="K11" s="18"/>
      <c r="L11" s="18"/>
      <c r="M11" s="18"/>
      <c r="N11" s="19"/>
    </row>
    <row r="12" spans="1:14" ht="34.5" customHeight="1" thickBot="1" x14ac:dyDescent="0.3">
      <c r="B12" s="316"/>
      <c r="C12" s="317"/>
      <c r="E12" s="322" t="s">
        <v>174</v>
      </c>
      <c r="F12" s="333"/>
      <c r="G12" s="180">
        <f>(SUM(G13:G17))</f>
        <v>0</v>
      </c>
      <c r="J12" s="86"/>
      <c r="K12" s="18"/>
      <c r="L12" s="18"/>
      <c r="M12" s="18"/>
      <c r="N12" s="19"/>
    </row>
    <row r="13" spans="1:14" ht="16.5" customHeight="1" thickBot="1" x14ac:dyDescent="0.3">
      <c r="E13" s="173"/>
      <c r="F13" s="174" t="s">
        <v>156</v>
      </c>
      <c r="G13" s="101"/>
      <c r="N13" s="100"/>
    </row>
    <row r="14" spans="1:14" ht="16.5" customHeight="1" thickBot="1" x14ac:dyDescent="0.3">
      <c r="E14" s="173"/>
      <c r="F14" s="174" t="s">
        <v>157</v>
      </c>
      <c r="G14" s="101"/>
      <c r="N14" s="100"/>
    </row>
    <row r="15" spans="1:14" ht="16.5" customHeight="1" thickBot="1" x14ac:dyDescent="0.3">
      <c r="E15" s="173"/>
      <c r="F15" s="174" t="s">
        <v>158</v>
      </c>
      <c r="G15" s="101"/>
      <c r="L15" s="86"/>
      <c r="M15" s="86"/>
      <c r="N15" s="100"/>
    </row>
    <row r="16" spans="1:14" ht="16.5" customHeight="1" thickBot="1" x14ac:dyDescent="0.3">
      <c r="E16" s="173"/>
      <c r="F16" s="174" t="s">
        <v>159</v>
      </c>
      <c r="G16" s="101"/>
      <c r="L16" s="86"/>
      <c r="M16" s="86"/>
      <c r="N16" s="100"/>
    </row>
    <row r="17" spans="5:14" ht="16.5" customHeight="1" thickBot="1" x14ac:dyDescent="0.3">
      <c r="E17" s="173"/>
      <c r="F17" s="174" t="s">
        <v>160</v>
      </c>
      <c r="G17" s="101"/>
      <c r="L17" s="86"/>
      <c r="M17" s="86"/>
      <c r="N17" s="100"/>
    </row>
    <row r="18" spans="5:14" ht="16.5" customHeight="1" thickBot="1" x14ac:dyDescent="0.3">
      <c r="E18" s="334" t="s">
        <v>154</v>
      </c>
      <c r="F18" s="335"/>
      <c r="G18" s="101"/>
      <c r="L18" s="86"/>
      <c r="M18" s="86"/>
      <c r="N18" s="100"/>
    </row>
    <row r="19" spans="5:14" ht="16.5" customHeight="1" thickBot="1" x14ac:dyDescent="0.3">
      <c r="E19" s="322" t="s">
        <v>57</v>
      </c>
      <c r="F19" s="323"/>
      <c r="G19" s="101"/>
      <c r="L19" s="86"/>
      <c r="M19" s="86"/>
      <c r="N19" s="100"/>
    </row>
    <row r="20" spans="5:14" ht="16.5" customHeight="1" thickBot="1" x14ac:dyDescent="0.3">
      <c r="E20" s="322" t="s">
        <v>134</v>
      </c>
      <c r="F20" s="323"/>
      <c r="G20" s="101"/>
      <c r="L20" s="86"/>
      <c r="M20" s="86"/>
      <c r="N20" s="100"/>
    </row>
    <row r="21" spans="5:14" ht="16.5" customHeight="1" thickBot="1" x14ac:dyDescent="0.3">
      <c r="E21" s="334" t="s">
        <v>217</v>
      </c>
      <c r="F21" s="336"/>
      <c r="G21" s="101"/>
      <c r="L21" s="86"/>
      <c r="M21" s="86"/>
      <c r="N21" s="100"/>
    </row>
    <row r="22" spans="5:14" ht="16.5" customHeight="1" thickBot="1" x14ac:dyDescent="0.3">
      <c r="E22" s="334" t="s">
        <v>216</v>
      </c>
      <c r="F22" s="336"/>
      <c r="G22" s="171"/>
      <c r="L22" s="86"/>
      <c r="M22" s="86"/>
      <c r="N22" s="100"/>
    </row>
    <row r="23" spans="5:14" ht="16.5" customHeight="1" thickBot="1" x14ac:dyDescent="0.3">
      <c r="E23" s="322" t="s">
        <v>155</v>
      </c>
      <c r="F23" s="333"/>
      <c r="G23" s="159"/>
      <c r="N23" s="100"/>
    </row>
    <row r="24" spans="5:14" ht="16.5" customHeight="1" thickBot="1" x14ac:dyDescent="0.3">
      <c r="E24" s="324" t="s">
        <v>132</v>
      </c>
      <c r="F24" s="325"/>
      <c r="G24" s="158">
        <f>G9+G10+G11+G12+G18+G19+G20+G21+G22+G23</f>
        <v>0</v>
      </c>
    </row>
    <row r="25" spans="5:14" ht="27" customHeight="1" thickBot="1" x14ac:dyDescent="0.3">
      <c r="E25" s="329" t="s">
        <v>135</v>
      </c>
      <c r="F25" s="330"/>
      <c r="G25" s="157"/>
    </row>
    <row r="26" spans="5:14" ht="18" customHeight="1" thickBot="1" x14ac:dyDescent="0.3">
      <c r="E26" s="331" t="s">
        <v>167</v>
      </c>
      <c r="F26" s="332"/>
      <c r="G26" s="175">
        <f>G24</f>
        <v>0</v>
      </c>
    </row>
    <row r="27" spans="5:14" ht="18" customHeight="1" thickBot="1" x14ac:dyDescent="0.3">
      <c r="E27" s="331" t="s">
        <v>168</v>
      </c>
      <c r="F27" s="332"/>
      <c r="G27" s="181">
        <f>SUM(G28:G30)</f>
        <v>0</v>
      </c>
    </row>
    <row r="28" spans="5:14" ht="30.75" customHeight="1" thickBot="1" x14ac:dyDescent="0.3">
      <c r="E28" s="169"/>
      <c r="F28" s="172" t="s">
        <v>161</v>
      </c>
      <c r="G28" s="176"/>
    </row>
    <row r="29" spans="5:14" ht="18" customHeight="1" thickBot="1" x14ac:dyDescent="0.3">
      <c r="E29" s="169"/>
      <c r="F29" s="172" t="s">
        <v>162</v>
      </c>
      <c r="G29" s="176"/>
    </row>
    <row r="30" spans="5:14" ht="18" customHeight="1" thickBot="1" x14ac:dyDescent="0.3">
      <c r="E30" s="169"/>
      <c r="F30" s="172" t="s">
        <v>163</v>
      </c>
      <c r="G30" s="176"/>
    </row>
    <row r="31" spans="5:14" ht="18" customHeight="1" thickBot="1" x14ac:dyDescent="0.3">
      <c r="E31" s="331" t="s">
        <v>164</v>
      </c>
      <c r="F31" s="332"/>
      <c r="G31" s="181">
        <f>SUM(G32:G33)</f>
        <v>0</v>
      </c>
    </row>
    <row r="32" spans="5:14" ht="18" customHeight="1" thickBot="1" x14ac:dyDescent="0.3">
      <c r="E32" s="169"/>
      <c r="F32" s="172" t="s">
        <v>165</v>
      </c>
      <c r="G32" s="176"/>
    </row>
    <row r="33" spans="5:14" ht="18" customHeight="1" thickBot="1" x14ac:dyDescent="0.3">
      <c r="E33" s="169"/>
      <c r="F33" s="172" t="s">
        <v>166</v>
      </c>
      <c r="G33" s="176"/>
    </row>
    <row r="34" spans="5:14" ht="18" customHeight="1" thickBot="1" x14ac:dyDescent="0.3">
      <c r="E34" s="331" t="s">
        <v>171</v>
      </c>
      <c r="F34" s="332"/>
      <c r="G34" s="175">
        <f>SUM(G35:G38)</f>
        <v>0</v>
      </c>
    </row>
    <row r="35" spans="5:14" ht="18" customHeight="1" thickBot="1" x14ac:dyDescent="0.3">
      <c r="E35" s="169"/>
      <c r="F35" s="177" t="s">
        <v>138</v>
      </c>
      <c r="G35" s="176"/>
    </row>
    <row r="36" spans="5:14" ht="17.25" customHeight="1" thickBot="1" x14ac:dyDescent="0.3">
      <c r="E36" s="169"/>
      <c r="F36" s="160" t="s">
        <v>169</v>
      </c>
      <c r="G36" s="176"/>
    </row>
    <row r="37" spans="5:14" ht="21" customHeight="1" thickBot="1" x14ac:dyDescent="0.3">
      <c r="E37" s="169"/>
      <c r="F37" s="160" t="s">
        <v>170</v>
      </c>
      <c r="G37" s="176"/>
    </row>
    <row r="38" spans="5:14" ht="18" customHeight="1" thickBot="1" x14ac:dyDescent="0.3">
      <c r="E38" s="169"/>
      <c r="F38" s="160" t="s">
        <v>136</v>
      </c>
      <c r="G38" s="176"/>
    </row>
    <row r="39" spans="5:14" ht="18" customHeight="1" thickBot="1" x14ac:dyDescent="0.3">
      <c r="E39" s="322" t="s">
        <v>172</v>
      </c>
      <c r="F39" s="333"/>
      <c r="G39" s="176"/>
    </row>
    <row r="40" spans="5:14" ht="18" customHeight="1" thickBot="1" x14ac:dyDescent="0.3">
      <c r="E40" s="322" t="s">
        <v>173</v>
      </c>
      <c r="F40" s="333"/>
      <c r="G40" s="175">
        <f>SUM(G26+G27+G31+G34+G39)</f>
        <v>0</v>
      </c>
    </row>
    <row r="41" spans="5:14" ht="16.5" customHeight="1" thickBot="1" x14ac:dyDescent="0.3">
      <c r="E41" s="326" t="s">
        <v>146</v>
      </c>
      <c r="F41" s="327"/>
      <c r="G41" s="328"/>
    </row>
    <row r="42" spans="5:14" ht="40.5" customHeight="1" thickBot="1" x14ac:dyDescent="0.3">
      <c r="E42" s="320" t="s">
        <v>98</v>
      </c>
      <c r="F42" s="321"/>
      <c r="G42" s="178"/>
    </row>
    <row r="43" spans="5:14" ht="63.75" customHeight="1" thickBot="1" x14ac:dyDescent="0.3">
      <c r="E43" s="343" t="s">
        <v>175</v>
      </c>
      <c r="F43" s="344"/>
      <c r="G43" s="179"/>
      <c r="K43" s="102"/>
    </row>
    <row r="44" spans="5:14" ht="16.5" customHeight="1" thickBot="1" x14ac:dyDescent="0.3">
      <c r="E44" s="345" t="s">
        <v>100</v>
      </c>
      <c r="F44" s="346"/>
      <c r="G44" s="104">
        <f>G42+G43</f>
        <v>0</v>
      </c>
      <c r="K44" s="151"/>
      <c r="L44" s="103"/>
      <c r="M44" s="103"/>
    </row>
    <row r="45" spans="5:14" ht="16.5" customHeight="1" thickBot="1" x14ac:dyDescent="0.3">
      <c r="E45" s="318" t="s">
        <v>99</v>
      </c>
      <c r="F45" s="319"/>
      <c r="G45" s="88" t="e">
        <f>G40/G44</f>
        <v>#DIV/0!</v>
      </c>
    </row>
    <row r="46" spans="5:14" x14ac:dyDescent="0.25">
      <c r="J46" s="100"/>
      <c r="K46" s="100"/>
      <c r="L46" s="100"/>
      <c r="M46" s="100"/>
      <c r="N46" s="100"/>
    </row>
    <row r="47" spans="5:14" x14ac:dyDescent="0.25">
      <c r="M47" s="100"/>
      <c r="N47" s="100"/>
    </row>
    <row r="48" spans="5:14" x14ac:dyDescent="0.25">
      <c r="J48" s="100"/>
      <c r="K48" s="100"/>
      <c r="L48" s="100"/>
      <c r="M48" s="100"/>
      <c r="N48" s="100"/>
    </row>
    <row r="49" spans="10:14" x14ac:dyDescent="0.25">
      <c r="J49" s="100"/>
      <c r="K49" s="100"/>
      <c r="L49" s="100"/>
      <c r="M49" s="100"/>
      <c r="N49" s="100"/>
    </row>
    <row r="50" spans="10:14" x14ac:dyDescent="0.25">
      <c r="J50" s="100"/>
      <c r="K50" s="100"/>
      <c r="L50" s="100"/>
      <c r="M50" s="100"/>
      <c r="N50" s="100"/>
    </row>
    <row r="51" spans="10:14" x14ac:dyDescent="0.25">
      <c r="J51" s="100"/>
      <c r="K51" s="100"/>
      <c r="L51" s="100"/>
      <c r="M51" s="100"/>
      <c r="N51" s="100"/>
    </row>
    <row r="52" spans="10:14" x14ac:dyDescent="0.25">
      <c r="J52" s="100"/>
      <c r="K52" s="100"/>
      <c r="L52" s="100"/>
      <c r="M52" s="100"/>
      <c r="N52" s="100"/>
    </row>
    <row r="53" spans="10:14" x14ac:dyDescent="0.25">
      <c r="J53" s="100"/>
      <c r="K53" s="100"/>
      <c r="L53" s="100"/>
      <c r="M53" s="100"/>
      <c r="N53" s="100"/>
    </row>
    <row r="54" spans="10:14" x14ac:dyDescent="0.25">
      <c r="J54" s="100"/>
      <c r="K54" s="100"/>
      <c r="L54" s="100"/>
      <c r="M54" s="100"/>
      <c r="N54" s="100"/>
    </row>
    <row r="55" spans="10:14" x14ac:dyDescent="0.25">
      <c r="J55" s="100"/>
      <c r="K55" s="100"/>
      <c r="L55" s="100"/>
      <c r="M55" s="100"/>
      <c r="N55" s="100"/>
    </row>
    <row r="56" spans="10:14" x14ac:dyDescent="0.25">
      <c r="J56" s="100"/>
      <c r="K56" s="100"/>
      <c r="L56" s="100"/>
      <c r="M56" s="100"/>
      <c r="N56" s="100"/>
    </row>
    <row r="57" spans="10:14" x14ac:dyDescent="0.25">
      <c r="J57" s="100"/>
      <c r="K57" s="100"/>
      <c r="L57" s="100"/>
      <c r="M57" s="100"/>
      <c r="N57" s="100"/>
    </row>
  </sheetData>
  <sheetProtection algorithmName="SHA-512" hashValue="ohq42e6/SVATfuFsGOWtMPYZDCIKagNv2TwnvakQ23hkWyklcxxATGI0fj+1fHYUNi7Gpt6rDEUxtMlNJtjDOw==" saltValue="3yA9g19FjM95l3t1bXhxTA==" spinCount="100000" sheet="1" objects="1" scenarios="1"/>
  <mergeCells count="26">
    <mergeCell ref="F6:H6"/>
    <mergeCell ref="E8:G8"/>
    <mergeCell ref="E42:F42"/>
    <mergeCell ref="E43:F43"/>
    <mergeCell ref="E44:F44"/>
    <mergeCell ref="E39:F39"/>
    <mergeCell ref="E40:F40"/>
    <mergeCell ref="E22:F22"/>
    <mergeCell ref="E23:F23"/>
    <mergeCell ref="E31:F31"/>
    <mergeCell ref="B8:C12"/>
    <mergeCell ref="E45:F45"/>
    <mergeCell ref="E9:F9"/>
    <mergeCell ref="E10:F10"/>
    <mergeCell ref="E24:F24"/>
    <mergeCell ref="E41:G41"/>
    <mergeCell ref="E25:F25"/>
    <mergeCell ref="E26:F26"/>
    <mergeCell ref="E27:F27"/>
    <mergeCell ref="E34:F34"/>
    <mergeCell ref="E11:F11"/>
    <mergeCell ref="E12:F12"/>
    <mergeCell ref="E18:F18"/>
    <mergeCell ref="E19:F19"/>
    <mergeCell ref="E20:F20"/>
    <mergeCell ref="E21:F21"/>
  </mergeCells>
  <dataValidations count="1">
    <dataValidation type="decimal" operator="lessThan" allowBlank="1" showInputMessage="1" showErrorMessage="1" error="EL IMPORTE DEBE ESTAR PRECEDIDO DE SIGNO NEGATIVO" sqref="G43" xr:uid="{00000000-0002-0000-0500-000000000000}">
      <formula1>0</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S34"/>
  <sheetViews>
    <sheetView showGridLines="0" topLeftCell="E10" zoomScale="140" zoomScaleNormal="140" workbookViewId="0">
      <selection activeCell="F9" sqref="F9"/>
    </sheetView>
  </sheetViews>
  <sheetFormatPr baseColWidth="10" defaultRowHeight="15" x14ac:dyDescent="0.25"/>
  <cols>
    <col min="1" max="3" width="11.42578125" style="55"/>
    <col min="4" max="4" width="22.140625" style="55" customWidth="1"/>
    <col min="5" max="5" width="13" style="55" customWidth="1"/>
    <col min="6" max="7" width="11.5703125" style="55" customWidth="1"/>
    <col min="8" max="8" width="14" style="55" customWidth="1"/>
    <col min="9" max="11" width="14.85546875" style="55" customWidth="1"/>
    <col min="12" max="15" width="14.140625" style="55" customWidth="1"/>
    <col min="16" max="16" width="14" style="55" customWidth="1"/>
    <col min="17" max="17" width="13" style="55" customWidth="1"/>
    <col min="18" max="18" width="16.7109375" style="55" customWidth="1"/>
    <col min="19" max="16384" width="11.42578125" style="55"/>
  </cols>
  <sheetData>
    <row r="3" spans="3:19" ht="15.75" x14ac:dyDescent="0.25">
      <c r="H3" s="103" t="s">
        <v>125</v>
      </c>
      <c r="I3" s="103"/>
      <c r="J3" s="103"/>
      <c r="K3" s="103"/>
    </row>
    <row r="6" spans="3:19" ht="57" customHeight="1" x14ac:dyDescent="0.25">
      <c r="C6" s="347" t="s">
        <v>121</v>
      </c>
      <c r="D6" s="348"/>
      <c r="E6" s="348"/>
      <c r="F6" s="348"/>
      <c r="G6" s="348"/>
      <c r="H6" s="348"/>
      <c r="I6" s="348"/>
      <c r="J6" s="348"/>
      <c r="K6" s="348"/>
      <c r="L6" s="155"/>
      <c r="M6" s="155"/>
      <c r="N6" s="155"/>
      <c r="O6" s="155"/>
      <c r="P6" s="105"/>
      <c r="Q6" s="105"/>
    </row>
    <row r="7" spans="3:19" s="145" customFormat="1" ht="15.75" x14ac:dyDescent="0.25">
      <c r="C7" s="144" t="s">
        <v>208</v>
      </c>
    </row>
    <row r="9" spans="3:19" ht="15.75" x14ac:dyDescent="0.25">
      <c r="F9" s="146" t="s">
        <v>209</v>
      </c>
      <c r="G9" s="146"/>
      <c r="H9" s="145"/>
      <c r="I9" s="145"/>
      <c r="J9" s="145"/>
      <c r="K9" s="145"/>
      <c r="L9" s="145"/>
      <c r="M9" s="145"/>
      <c r="N9" s="145"/>
      <c r="O9" s="145"/>
    </row>
    <row r="10" spans="3:19" ht="26.25" customHeight="1" thickBot="1" x14ac:dyDescent="0.3">
      <c r="C10" s="153" t="s">
        <v>130</v>
      </c>
      <c r="D10" s="154"/>
      <c r="E10" s="154"/>
      <c r="F10" s="154"/>
      <c r="G10" s="154"/>
      <c r="H10" s="154"/>
      <c r="I10" s="154"/>
      <c r="J10" s="154"/>
      <c r="K10" s="154"/>
      <c r="L10" s="154"/>
      <c r="M10" s="154"/>
      <c r="N10" s="154"/>
      <c r="O10" s="154"/>
      <c r="Q10" s="60" t="s">
        <v>84</v>
      </c>
      <c r="R10" s="60"/>
    </row>
    <row r="11" spans="3:19" ht="15.75" thickBot="1" x14ac:dyDescent="0.3">
      <c r="C11" s="365" t="s">
        <v>87</v>
      </c>
      <c r="D11" s="366"/>
      <c r="E11" s="340" t="s">
        <v>210</v>
      </c>
      <c r="F11" s="359"/>
      <c r="G11" s="359"/>
      <c r="H11" s="359"/>
      <c r="I11" s="359"/>
      <c r="J11" s="359"/>
      <c r="K11" s="359"/>
      <c r="L11" s="359"/>
      <c r="M11" s="359"/>
      <c r="N11" s="359"/>
      <c r="O11" s="359"/>
      <c r="P11" s="359"/>
      <c r="Q11" s="360"/>
    </row>
    <row r="12" spans="3:19" ht="87.75" customHeight="1" thickBot="1" x14ac:dyDescent="0.3">
      <c r="C12" s="367"/>
      <c r="D12" s="368"/>
      <c r="E12" s="106" t="s">
        <v>177</v>
      </c>
      <c r="F12" s="106" t="s">
        <v>178</v>
      </c>
      <c r="G12" s="106" t="s">
        <v>152</v>
      </c>
      <c r="H12" s="106" t="s">
        <v>179</v>
      </c>
      <c r="I12" s="106" t="s">
        <v>180</v>
      </c>
      <c r="J12" s="106" t="s">
        <v>159</v>
      </c>
      <c r="K12" s="106" t="s">
        <v>111</v>
      </c>
      <c r="L12" s="156" t="s">
        <v>57</v>
      </c>
      <c r="M12" s="156" t="s">
        <v>131</v>
      </c>
      <c r="N12" s="156" t="s">
        <v>181</v>
      </c>
      <c r="O12" s="21" t="s">
        <v>182</v>
      </c>
      <c r="P12" s="106" t="s">
        <v>183</v>
      </c>
      <c r="Q12" s="147" t="s">
        <v>211</v>
      </c>
      <c r="R12" s="107"/>
      <c r="S12" s="108"/>
    </row>
    <row r="13" spans="3:19" ht="21.75" customHeight="1" x14ac:dyDescent="0.25">
      <c r="C13" s="361" t="s">
        <v>104</v>
      </c>
      <c r="D13" s="362"/>
      <c r="E13" s="126">
        <f>'NIVEL DEUDA'!G9</f>
        <v>0</v>
      </c>
      <c r="F13" s="126">
        <f>'NIVEL DEUDA'!G11+'NIVEL DEUDA'!G18</f>
        <v>0</v>
      </c>
      <c r="G13" s="126">
        <f>'NIVEL DEUDA'!G10</f>
        <v>0</v>
      </c>
      <c r="H13" s="126">
        <f>'NIVEL DEUDA'!G13</f>
        <v>0</v>
      </c>
      <c r="I13" s="126">
        <f>'NIVEL DEUDA'!G15</f>
        <v>0</v>
      </c>
      <c r="J13" s="126">
        <f>'NIVEL DEUDA'!G16</f>
        <v>0</v>
      </c>
      <c r="K13" s="126">
        <f>'NIVEL DEUDA'!G17</f>
        <v>0</v>
      </c>
      <c r="L13" s="126">
        <f>'NIVEL DEUDA'!G19</f>
        <v>0</v>
      </c>
      <c r="M13" s="126">
        <f>'NIVEL DEUDA'!G20</f>
        <v>0</v>
      </c>
      <c r="N13" s="126">
        <f>'NIVEL DEUDA'!G21</f>
        <v>0</v>
      </c>
      <c r="O13" s="126">
        <f>'NIVEL DEUDA'!G22</f>
        <v>0</v>
      </c>
      <c r="P13" s="126">
        <f>'NIVEL DEUDA'!G23</f>
        <v>0</v>
      </c>
      <c r="Q13" s="132">
        <f>SUM(E13:P13)</f>
        <v>0</v>
      </c>
    </row>
    <row r="14" spans="3:19" ht="21.75" customHeight="1" x14ac:dyDescent="0.25">
      <c r="C14" s="127" t="s">
        <v>101</v>
      </c>
      <c r="D14" s="128"/>
      <c r="E14" s="129"/>
      <c r="F14" s="129"/>
      <c r="G14" s="129"/>
      <c r="H14" s="129"/>
      <c r="I14" s="129"/>
      <c r="J14" s="129"/>
      <c r="K14" s="129"/>
      <c r="L14" s="129"/>
      <c r="M14" s="129"/>
      <c r="N14" s="129"/>
      <c r="O14" s="129"/>
      <c r="P14" s="129"/>
      <c r="Q14" s="133"/>
    </row>
    <row r="15" spans="3:19" ht="21" customHeight="1" x14ac:dyDescent="0.25">
      <c r="C15" s="349" t="s">
        <v>89</v>
      </c>
      <c r="D15" s="350"/>
      <c r="E15" s="130"/>
      <c r="F15" s="130"/>
      <c r="G15" s="130"/>
      <c r="H15" s="130"/>
      <c r="I15" s="130"/>
      <c r="J15" s="130"/>
      <c r="K15" s="130"/>
      <c r="L15" s="130"/>
      <c r="M15" s="130"/>
      <c r="N15" s="130"/>
      <c r="O15" s="130"/>
      <c r="P15" s="130"/>
      <c r="Q15" s="134"/>
    </row>
    <row r="16" spans="3:19" x14ac:dyDescent="0.25">
      <c r="C16" s="349"/>
      <c r="D16" s="350"/>
      <c r="E16" s="130"/>
      <c r="F16" s="130"/>
      <c r="G16" s="130"/>
      <c r="H16" s="130"/>
      <c r="I16" s="130"/>
      <c r="J16" s="130"/>
      <c r="K16" s="130"/>
      <c r="L16" s="130"/>
      <c r="M16" s="130"/>
      <c r="N16" s="130"/>
      <c r="O16" s="130"/>
      <c r="P16" s="130"/>
      <c r="Q16" s="134"/>
    </row>
    <row r="17" spans="3:18" x14ac:dyDescent="0.25">
      <c r="C17" s="349"/>
      <c r="D17" s="350"/>
      <c r="E17" s="130"/>
      <c r="F17" s="130"/>
      <c r="G17" s="130"/>
      <c r="H17" s="130"/>
      <c r="I17" s="130"/>
      <c r="J17" s="130"/>
      <c r="K17" s="130"/>
      <c r="L17" s="130"/>
      <c r="M17" s="130"/>
      <c r="N17" s="130"/>
      <c r="O17" s="130"/>
      <c r="P17" s="130"/>
      <c r="Q17" s="134"/>
    </row>
    <row r="18" spans="3:18" x14ac:dyDescent="0.25">
      <c r="C18" s="349"/>
      <c r="D18" s="350"/>
      <c r="E18" s="130"/>
      <c r="F18" s="130"/>
      <c r="G18" s="130"/>
      <c r="H18" s="130"/>
      <c r="I18" s="130"/>
      <c r="J18" s="130"/>
      <c r="K18" s="130"/>
      <c r="L18" s="130"/>
      <c r="M18" s="130"/>
      <c r="N18" s="130"/>
      <c r="O18" s="130"/>
      <c r="P18" s="130"/>
      <c r="Q18" s="134"/>
    </row>
    <row r="19" spans="3:18" x14ac:dyDescent="0.25">
      <c r="C19" s="349"/>
      <c r="D19" s="350"/>
      <c r="E19" s="130"/>
      <c r="F19" s="130"/>
      <c r="G19" s="130"/>
      <c r="H19" s="130"/>
      <c r="I19" s="130"/>
      <c r="J19" s="130"/>
      <c r="K19" s="130"/>
      <c r="L19" s="130"/>
      <c r="M19" s="130"/>
      <c r="N19" s="130"/>
      <c r="O19" s="130"/>
      <c r="P19" s="130"/>
      <c r="Q19" s="134"/>
    </row>
    <row r="20" spans="3:18" ht="15.75" thickBot="1" x14ac:dyDescent="0.3">
      <c r="C20" s="349"/>
      <c r="D20" s="350"/>
      <c r="E20" s="131"/>
      <c r="F20" s="131"/>
      <c r="G20" s="131"/>
      <c r="H20" s="131"/>
      <c r="I20" s="131"/>
      <c r="J20" s="131"/>
      <c r="K20" s="131"/>
      <c r="L20" s="131"/>
      <c r="M20" s="131"/>
      <c r="N20" s="131"/>
      <c r="O20" s="131"/>
      <c r="P20" s="131"/>
      <c r="Q20" s="135"/>
    </row>
    <row r="21" spans="3:18" ht="15.75" thickBot="1" x14ac:dyDescent="0.3">
      <c r="C21" s="363" t="s">
        <v>112</v>
      </c>
      <c r="D21" s="364"/>
      <c r="E21" s="136"/>
      <c r="F21" s="136"/>
      <c r="G21" s="136"/>
      <c r="H21" s="136"/>
      <c r="I21" s="136"/>
      <c r="J21" s="136"/>
      <c r="K21" s="136"/>
      <c r="L21" s="136"/>
      <c r="M21" s="136"/>
      <c r="N21" s="136"/>
      <c r="O21" s="136"/>
      <c r="P21" s="136"/>
      <c r="Q21" s="137"/>
    </row>
    <row r="22" spans="3:18" ht="15.75" thickBot="1" x14ac:dyDescent="0.3"/>
    <row r="23" spans="3:18" ht="15.75" thickBot="1" x14ac:dyDescent="0.3">
      <c r="P23" s="170" t="s">
        <v>132</v>
      </c>
      <c r="Q23" s="182">
        <f>Q13</f>
        <v>0</v>
      </c>
    </row>
    <row r="26" spans="3:18" ht="15.75" thickBot="1" x14ac:dyDescent="0.3">
      <c r="C26" s="351" t="s">
        <v>176</v>
      </c>
      <c r="D26" s="351"/>
      <c r="E26" s="351"/>
      <c r="F26" s="351"/>
      <c r="G26" s="351"/>
      <c r="H26" s="351"/>
      <c r="I26" s="351"/>
      <c r="J26" s="351"/>
      <c r="K26" s="351"/>
      <c r="L26" s="351"/>
      <c r="M26" s="351"/>
      <c r="N26" s="351"/>
      <c r="O26" s="351"/>
      <c r="P26" s="351"/>
      <c r="Q26" s="351"/>
    </row>
    <row r="27" spans="3:18" x14ac:dyDescent="0.25">
      <c r="C27" s="352"/>
      <c r="D27" s="353"/>
      <c r="E27" s="353"/>
      <c r="F27" s="353"/>
      <c r="G27" s="353"/>
      <c r="H27" s="353"/>
      <c r="I27" s="353"/>
      <c r="J27" s="353"/>
      <c r="K27" s="353"/>
      <c r="L27" s="353"/>
      <c r="M27" s="353"/>
      <c r="N27" s="353"/>
      <c r="O27" s="353"/>
      <c r="P27" s="353"/>
      <c r="Q27" s="354"/>
    </row>
    <row r="28" spans="3:18" ht="15.75" thickBot="1" x14ac:dyDescent="0.3">
      <c r="C28" s="355"/>
      <c r="D28" s="356"/>
      <c r="E28" s="356"/>
      <c r="F28" s="356"/>
      <c r="G28" s="356"/>
      <c r="H28" s="356"/>
      <c r="I28" s="356"/>
      <c r="J28" s="356"/>
      <c r="K28" s="356"/>
      <c r="L28" s="356"/>
      <c r="M28" s="356"/>
      <c r="N28" s="356"/>
      <c r="O28" s="356"/>
      <c r="P28" s="356"/>
      <c r="Q28" s="357"/>
    </row>
    <row r="31" spans="3:18" x14ac:dyDescent="0.25">
      <c r="C31" s="60" t="s">
        <v>102</v>
      </c>
      <c r="D31" s="60"/>
      <c r="E31" s="60"/>
      <c r="F31" s="60"/>
      <c r="G31" s="60"/>
      <c r="H31" s="60"/>
      <c r="I31" s="60"/>
      <c r="J31" s="60"/>
      <c r="K31" s="60"/>
      <c r="L31" s="60"/>
      <c r="M31" s="60"/>
      <c r="N31" s="60"/>
      <c r="O31" s="60"/>
      <c r="P31" s="60"/>
      <c r="Q31" s="60"/>
    </row>
    <row r="32" spans="3:18" ht="18" customHeight="1" x14ac:dyDescent="0.25">
      <c r="C32" s="358" t="s">
        <v>133</v>
      </c>
      <c r="D32" s="358"/>
      <c r="E32" s="358"/>
      <c r="F32" s="358"/>
      <c r="G32" s="358"/>
      <c r="H32" s="358"/>
      <c r="I32" s="358"/>
      <c r="J32" s="358"/>
      <c r="K32" s="358"/>
      <c r="L32" s="358"/>
      <c r="M32" s="358"/>
      <c r="N32" s="358"/>
      <c r="O32" s="358"/>
      <c r="P32" s="358"/>
      <c r="Q32" s="358"/>
      <c r="R32" s="358"/>
    </row>
    <row r="33" spans="3:18" ht="21" customHeight="1" x14ac:dyDescent="0.25">
      <c r="C33" s="358"/>
      <c r="D33" s="358"/>
      <c r="E33" s="358"/>
      <c r="F33" s="358"/>
      <c r="G33" s="358"/>
      <c r="H33" s="358"/>
      <c r="I33" s="358"/>
      <c r="J33" s="358"/>
      <c r="K33" s="358"/>
      <c r="L33" s="358"/>
      <c r="M33" s="358"/>
      <c r="N33" s="358"/>
      <c r="O33" s="358"/>
      <c r="P33" s="358"/>
      <c r="Q33" s="358"/>
      <c r="R33" s="358"/>
    </row>
    <row r="34" spans="3:18" x14ac:dyDescent="0.25">
      <c r="C34" s="60"/>
      <c r="D34" s="60"/>
      <c r="E34" s="60"/>
      <c r="F34" s="60"/>
      <c r="G34" s="60"/>
      <c r="H34" s="60"/>
      <c r="I34" s="60"/>
      <c r="J34" s="60"/>
      <c r="K34" s="60"/>
      <c r="L34" s="60"/>
      <c r="M34" s="60"/>
      <c r="N34" s="60"/>
      <c r="O34" s="60"/>
      <c r="P34" s="60"/>
      <c r="Q34" s="60"/>
    </row>
  </sheetData>
  <sheetProtection algorithmName="SHA-512" hashValue="QeJ9wZa5ILAdN6iSSmIkhqnw3vZfMsp/2aD48lF+mbIvxfiS/ST4idxYBsIS9E+ZRHC6tc5n7yJFe7Gcu9l/+g==" saltValue="ZZWLP60M8BnSeQ9gmBLN0Q==" spinCount="100000" sheet="1" objects="1" scenarios="1"/>
  <mergeCells count="14">
    <mergeCell ref="C6:K6"/>
    <mergeCell ref="C20:D20"/>
    <mergeCell ref="C26:Q26"/>
    <mergeCell ref="C27:Q28"/>
    <mergeCell ref="C32:R33"/>
    <mergeCell ref="E11:Q11"/>
    <mergeCell ref="C13:D13"/>
    <mergeCell ref="C15:D15"/>
    <mergeCell ref="C21:D21"/>
    <mergeCell ref="C11:D12"/>
    <mergeCell ref="C16:D16"/>
    <mergeCell ref="C17:D17"/>
    <mergeCell ref="C18:D18"/>
    <mergeCell ref="C19:D19"/>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PRESUPUESTO 2024</vt:lpstr>
      <vt:lpstr>AJUSTES ESTABILIDAD</vt:lpstr>
      <vt:lpstr>ESTABILIDAD PRESUPUESTARIA</vt:lpstr>
      <vt:lpstr>Formulario F.3.2</vt:lpstr>
      <vt:lpstr>NIVEL DEUDA</vt:lpstr>
      <vt:lpstr>Formulario F.3.4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Jose Antonio Fernández Martín</cp:lastModifiedBy>
  <cp:lastPrinted>2017-09-24T17:25:01Z</cp:lastPrinted>
  <dcterms:created xsi:type="dcterms:W3CDTF">2016-10-29T16:50:09Z</dcterms:created>
  <dcterms:modified xsi:type="dcterms:W3CDTF">2024-02-19T08:12:06Z</dcterms:modified>
</cp:coreProperties>
</file>