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 - ASPIRANTE\1 - AYTO\7-DIPALENCIA4oct24\HH LOCALES\1-PPTO\PPTO 2025\"/>
    </mc:Choice>
  </mc:AlternateContent>
  <bookViews>
    <workbookView xWindow="1500" yWindow="-225" windowWidth="19410" windowHeight="8010" firstSheet="6" activeTab="8"/>
  </bookViews>
  <sheets>
    <sheet name="INSTRUCCIONES" sheetId="3" r:id="rId1"/>
    <sheet name="PRESUPUESTO 2025" sheetId="4" r:id="rId2"/>
    <sheet name="AJUSTES ESTABILIDAD" sheetId="1" r:id="rId3"/>
    <sheet name="ESTABILIDAD PRESUPUESTARIA" sheetId="7" r:id="rId4"/>
    <sheet name="Formulario F.3.2" sheetId="11" r:id="rId5"/>
    <sheet name="NIVEL DEUDA" sheetId="13" r:id="rId6"/>
    <sheet name="Formulario F.3.4" sheetId="14" r:id="rId7"/>
    <sheet name="DATOS Y AJUSTES REGLA DE GASTO" sheetId="8" r:id="rId8"/>
    <sheet name="REGLA DE GASTO" sheetId="9" r:id="rId9"/>
  </sheets>
  <calcPr calcId="162913"/>
</workbook>
</file>

<file path=xl/calcChain.xml><?xml version="1.0" encoding="utf-8"?>
<calcChain xmlns="http://schemas.openxmlformats.org/spreadsheetml/2006/main">
  <c r="C34" i="8" l="1"/>
  <c r="E12" i="9"/>
  <c r="F43" i="8"/>
  <c r="F48" i="8" s="1"/>
  <c r="E19" i="9" s="1"/>
  <c r="E13" i="9" s="1"/>
  <c r="F46" i="8"/>
  <c r="E31" i="9"/>
  <c r="E32" i="9"/>
  <c r="E33" i="9"/>
  <c r="E34" i="9"/>
  <c r="E30" i="9" s="1"/>
  <c r="E35" i="9"/>
  <c r="E10" i="13"/>
  <c r="F13" i="14"/>
  <c r="H13" i="14"/>
  <c r="K13" i="14"/>
  <c r="J13" i="14"/>
  <c r="I13" i="14"/>
  <c r="E13" i="14"/>
  <c r="G13" i="14"/>
  <c r="O30" i="1"/>
  <c r="C22" i="7"/>
  <c r="F35" i="1"/>
  <c r="F15" i="1"/>
  <c r="G15" i="1" s="1"/>
  <c r="H15" i="1" s="1"/>
  <c r="F22" i="1"/>
  <c r="G22" i="1"/>
  <c r="H22" i="1" s="1"/>
  <c r="F29" i="1"/>
  <c r="G29" i="1" s="1"/>
  <c r="H29" i="1" s="1"/>
  <c r="F36" i="1"/>
  <c r="F23" i="1"/>
  <c r="G23" i="1"/>
  <c r="H23" i="1" s="1"/>
  <c r="F16" i="1"/>
  <c r="G16" i="1" s="1"/>
  <c r="H16" i="1" s="1"/>
  <c r="D36" i="1" s="1"/>
  <c r="F30" i="1"/>
  <c r="G30" i="1"/>
  <c r="H30" i="1" s="1"/>
  <c r="F37" i="1"/>
  <c r="F17" i="1"/>
  <c r="G17" i="1" s="1"/>
  <c r="H17" i="1" s="1"/>
  <c r="F24" i="1"/>
  <c r="G24" i="1" s="1"/>
  <c r="H24" i="1" s="1"/>
  <c r="F31" i="1"/>
  <c r="G31" i="1" s="1"/>
  <c r="H31" i="1" s="1"/>
  <c r="L16" i="4"/>
  <c r="L24" i="1" s="1"/>
  <c r="N14" i="1"/>
  <c r="N17" i="1"/>
  <c r="N20" i="1"/>
  <c r="C19" i="7"/>
  <c r="C20" i="7"/>
  <c r="C21" i="7"/>
  <c r="N37" i="1"/>
  <c r="N41" i="1"/>
  <c r="N43" i="1"/>
  <c r="C33" i="7" s="1"/>
  <c r="C12" i="7"/>
  <c r="C11" i="11" s="1"/>
  <c r="C13" i="7"/>
  <c r="D11" i="11" s="1"/>
  <c r="E39" i="9"/>
  <c r="F19" i="9"/>
  <c r="F31" i="9"/>
  <c r="F32" i="9"/>
  <c r="F33" i="9"/>
  <c r="F34" i="9"/>
  <c r="F35" i="9"/>
  <c r="E21" i="13"/>
  <c r="E22" i="13" s="1"/>
  <c r="D52" i="8"/>
  <c r="F45" i="9"/>
  <c r="F44" i="9"/>
  <c r="H20" i="4"/>
  <c r="H32" i="4"/>
  <c r="M26" i="8"/>
  <c r="E17" i="13"/>
  <c r="E28" i="9" l="1"/>
  <c r="E37" i="9" s="1"/>
  <c r="M24" i="1"/>
  <c r="O24" i="1" s="1"/>
  <c r="N24" i="1" s="1"/>
  <c r="C24" i="7" s="1"/>
  <c r="E41" i="9"/>
  <c r="F42" i="9" s="1"/>
  <c r="D37" i="1"/>
  <c r="G37" i="1" s="1"/>
  <c r="H37" i="1" s="1"/>
  <c r="C18" i="7" s="1"/>
  <c r="D35" i="1"/>
  <c r="G35" i="1" s="1"/>
  <c r="H35" i="1" s="1"/>
  <c r="C16" i="7" s="1"/>
  <c r="F12" i="9"/>
  <c r="G36" i="1"/>
  <c r="H36" i="1" s="1"/>
  <c r="C17" i="7" s="1"/>
  <c r="F43" i="9"/>
  <c r="L13" i="14"/>
  <c r="L23" i="14" s="1"/>
  <c r="F30" i="9"/>
  <c r="C14" i="7"/>
  <c r="F26" i="9" l="1"/>
  <c r="F13" i="9" s="1"/>
  <c r="F28" i="9" s="1"/>
  <c r="F37" i="9" s="1"/>
  <c r="F46" i="9"/>
  <c r="C42" i="7"/>
  <c r="E11" i="11" s="1"/>
  <c r="G11" i="11" s="1"/>
  <c r="G28" i="11" s="1"/>
  <c r="G32" i="11" s="1"/>
  <c r="F47" i="9" l="1"/>
  <c r="F48" i="9"/>
  <c r="C43" i="7"/>
  <c r="B44" i="7" s="1"/>
</calcChain>
</file>

<file path=xl/comments1.xml><?xml version="1.0" encoding="utf-8"?>
<comments xmlns="http://schemas.openxmlformats.org/spreadsheetml/2006/main">
  <authors>
    <author>Alejandro</author>
  </authors>
  <commentList>
    <comment ref="K9" authorId="0" shapeId="0">
      <text>
        <r>
          <rPr>
            <sz val="10"/>
            <color indexed="81"/>
            <rFont val="Calibri"/>
            <family val="2"/>
            <scheme val="minor"/>
          </rPr>
          <t>PARA EL CALCULO DE LA REGLA DE GASTO. Del Capítulo 3 de gastos financieros únicamente se agregarán los gastos de emisión, formalización, modificación y cancelación de préstamos, deudas y otras operaciones financieras, así como los gastos por ejecución de avales. Subconceptos (301, 311, 321, 331 y 357)</t>
        </r>
        <r>
          <rPr>
            <sz val="9"/>
            <color indexed="81"/>
            <rFont val="Tahoma"/>
            <family val="2"/>
          </rPr>
          <t xml:space="preserve">
</t>
        </r>
      </text>
    </comment>
  </commentList>
</comments>
</file>

<file path=xl/comments2.xml><?xml version="1.0" encoding="utf-8"?>
<comments xmlns="http://schemas.openxmlformats.org/spreadsheetml/2006/main">
  <authors>
    <author>Alejandro</author>
  </authors>
  <commentList>
    <comment ref="K8" authorId="0" shapeId="0">
      <text>
        <r>
          <rPr>
            <sz val="10"/>
            <color indexed="81"/>
            <rFont val="Calibri"/>
            <family val="2"/>
            <scheme val="minor"/>
          </rPr>
          <t xml:space="preserve"> En la siguiente  pestaña " Estabilidad presupuestaria" los ajustes en gastos  se recogen automáticamente con signo contrario al que se muestra aquí. (el usuario no tiene que hacer nada a este respecto).
Ya que los ajustes en gastos sin son positivos (mas gasto) disminuyen la capacidad de financiación. Si son negativos( menos gastos) aumentan la capacidad de financiación. </t>
        </r>
      </text>
    </comment>
    <comment ref="K10" authorId="0" shapeId="0">
      <text>
        <r>
          <rPr>
            <sz val="9"/>
            <color indexed="81"/>
            <rFont val="Tahoma"/>
            <family val="2"/>
          </rPr>
          <t xml:space="preserve">
</t>
        </r>
        <r>
          <rPr>
            <sz val="9"/>
            <color indexed="81"/>
            <rFont val="Calibri"/>
            <family val="2"/>
            <scheme val="minor"/>
          </rPr>
          <t xml:space="preserve">En la 3ª edición de la Guía de la regla de gasto de la IGAE se señala:  "Este ajuste se estimará por cada Entidad Local en función de la </t>
        </r>
        <r>
          <rPr>
            <u/>
            <sz val="9"/>
            <color indexed="39"/>
            <rFont val="Calibri"/>
            <family val="2"/>
            <scheme val="minor"/>
          </rPr>
          <t>experiencia acumulada de años anteriore</t>
        </r>
        <r>
          <rPr>
            <sz val="9"/>
            <color indexed="81"/>
            <rFont val="Calibri"/>
            <family val="2"/>
            <scheme val="minor"/>
          </rPr>
          <t xml:space="preserve">s sobre las diferencias entre las previsiones presupuestarias y la ejecución real". Por tanto, se deja a la discrecccionalidad de las Entidades locales la determinación de este ajuste. 
</t>
        </r>
        <r>
          <rPr>
            <u/>
            <sz val="9"/>
            <color indexed="39"/>
            <rFont val="Calibri"/>
            <family val="2"/>
            <scheme val="minor"/>
          </rPr>
          <t>Si se toma la media de los tres últimos ejercicios</t>
        </r>
        <r>
          <rPr>
            <sz val="9"/>
            <color indexed="81"/>
            <rFont val="Calibri"/>
            <family val="2"/>
            <scheme val="minor"/>
          </rPr>
          <t xml:space="preserve">, considerando la ejecución de los créditos iniciales, </t>
        </r>
        <r>
          <rPr>
            <u/>
            <sz val="9"/>
            <color indexed="81"/>
            <rFont val="Calibri"/>
            <family val="2"/>
            <scheme val="minor"/>
          </rPr>
          <t>descontando los gastos financieros no agregables y los considerados valores atípicos</t>
        </r>
        <r>
          <rPr>
            <sz val="9"/>
            <color indexed="81"/>
            <rFont val="Calibri"/>
            <family val="2"/>
            <scheme val="minor"/>
          </rPr>
          <t xml:space="preserve">,  resultará  el porcentaje de ejecución de gastos no financieros,  que aplicado a las previsiones del presupuesto de </t>
        </r>
        <r>
          <rPr>
            <sz val="9"/>
            <color indexed="12"/>
            <rFont val="Calibri"/>
            <family val="2"/>
            <scheme val="minor"/>
          </rPr>
          <t>2025</t>
        </r>
        <r>
          <rPr>
            <sz val="9"/>
            <color indexed="81"/>
            <rFont val="Calibri"/>
            <family val="2"/>
            <scheme val="minor"/>
          </rPr>
          <t xml:space="preserve"> arrojará el importe  a minorar/aumentar los empleos no financieros
          </t>
        </r>
        <r>
          <rPr>
            <sz val="9"/>
            <color indexed="39"/>
            <rFont val="Calibri"/>
            <family val="2"/>
            <scheme val="minor"/>
          </rPr>
          <t xml:space="preserve"> Del Capítulo 3 de gastos financieros</t>
        </r>
        <r>
          <rPr>
            <sz val="9"/>
            <color indexed="81"/>
            <rFont val="Calibri"/>
            <family val="2"/>
            <scheme val="minor"/>
          </rPr>
          <t xml:space="preserve"> únicamente se agregarán los gastos de emisión, formalización, modificación y cancelación de préstamos, deudas y otras operaciones financieras, así como los gastos por ejecución de avales. Subconceptos (301, 311, 321, 331 y 357)
          Se excluirán los</t>
        </r>
        <r>
          <rPr>
            <sz val="9"/>
            <color indexed="39"/>
            <rFont val="Calibri"/>
            <family val="2"/>
            <scheme val="minor"/>
          </rPr>
          <t xml:space="preserve"> valores atípico</t>
        </r>
        <r>
          <rPr>
            <sz val="9"/>
            <color indexed="81"/>
            <rFont val="Calibri"/>
            <family val="2"/>
            <scheme val="minor"/>
          </rPr>
          <t>s: Según la IGAE se entiende por un valor atípico, un valor muy distinto del resto, que hace que la media aritmética no sea representativa del grupo de valores considerado. A efectos de este ajuste, se considerarán valores atípicos aquellos gastos cuya inclusión desvirtúe la media aritmética, que opera como límite del porcentaje estimado del grado de ejecución del Presupuesto.
Entre otros, se considerarán valores atípicos, siempre que cumplan con lo dispuesto en el párrafo anterior: 
- Los gastos de naturaleza extraordinaria, derivados de situaciones de emergencia, acontecimientos catastróficos, indemnizaciones abonadas en virtud de sentencias judiciales y similares.
 - Los gastos financiados con subvenciones finalistas, procedentes de la Unión Europea o de otras Administraciones Públicas, dado que estos gastos no se incluyen, en el cálculo del gasto computable, para la determinación de la regla de gasto.
 - Los gastos financiados con derechos procedentes de la enajenación de terrenos e inversiones reales, reconocidos en el mismo ejercicio, dado que, en el cálculo del gasto computable, se considera la inversión neta. 
- Los gastos financiados a través del mecanismo extraordinario de pago a proveedores.</t>
        </r>
        <r>
          <rPr>
            <sz val="9"/>
            <color indexed="81"/>
            <rFont val="Tahoma"/>
            <family val="2"/>
          </rPr>
          <t xml:space="preserve">
</t>
        </r>
      </text>
    </comment>
  </commentList>
</comments>
</file>

<file path=xl/comments3.xml><?xml version="1.0" encoding="utf-8"?>
<comments xmlns="http://schemas.openxmlformats.org/spreadsheetml/2006/main">
  <authors>
    <author>...</author>
  </authors>
  <commentList>
    <comment ref="C15" authorId="0" shapeId="0">
      <text>
        <r>
          <rPr>
            <sz val="10"/>
            <color indexed="81"/>
            <rFont val="Calibri"/>
            <family val="2"/>
            <scheme val="minor"/>
          </rPr>
          <t xml:space="preserve">
Si se realizan otros Ajustes: incluir el importe en la celda correspondiente, (si el ajuste fuese negativo: debe ir precedido de signo negativo)</t>
        </r>
      </text>
    </comment>
  </commentList>
</comments>
</file>

<file path=xl/comments4.xml><?xml version="1.0" encoding="utf-8"?>
<comments xmlns="http://schemas.openxmlformats.org/spreadsheetml/2006/main">
  <authors>
    <author>Alejandro</author>
  </authors>
  <commentList>
    <comment ref="F11" authorId="0" shapeId="0">
      <text>
        <r>
          <rPr>
            <sz val="10"/>
            <color indexed="81"/>
            <rFont val="Calibri"/>
            <family val="2"/>
            <scheme val="minor"/>
          </rPr>
          <t xml:space="preserve">Para entidades con entes dependientes.
Introducir manualmente ajuste (+/-) 
</t>
        </r>
      </text>
    </comment>
    <comment ref="G12" authorId="0" shapeId="0">
      <text>
        <r>
          <rPr>
            <sz val="9"/>
            <color indexed="81"/>
            <rFont val="Tahoma"/>
            <family val="2"/>
          </rPr>
          <t xml:space="preserve">
</t>
        </r>
        <r>
          <rPr>
            <sz val="10"/>
            <color indexed="81"/>
            <rFont val="Calibri"/>
            <family val="2"/>
            <scheme val="minor"/>
          </rPr>
          <t>Para otras entidades, introducir los datos manualmente</t>
        </r>
      </text>
    </comment>
    <comment ref="G28" authorId="0" shapeId="0">
      <text>
        <r>
          <rPr>
            <sz val="10"/>
            <color indexed="81"/>
            <rFont val="Calibri"/>
            <family val="2"/>
            <scheme val="minor"/>
          </rPr>
          <t>Si existen entes dependientes introducir manualmente el cálculo</t>
        </r>
        <r>
          <rPr>
            <sz val="9"/>
            <color indexed="81"/>
            <rFont val="Tahoma"/>
            <family val="2"/>
          </rPr>
          <t xml:space="preserve">
</t>
        </r>
      </text>
    </comment>
  </commentList>
</comments>
</file>

<file path=xl/comments5.xml><?xml version="1.0" encoding="utf-8"?>
<comments xmlns="http://schemas.openxmlformats.org/spreadsheetml/2006/main">
  <authors>
    <author>Alejandro</author>
  </authors>
  <commentList>
    <comment ref="E14" authorId="0" shapeId="0">
      <text>
        <r>
          <rPr>
            <sz val="10"/>
            <color indexed="81"/>
            <rFont val="Calibri"/>
            <family val="2"/>
            <scheme val="minor"/>
          </rPr>
          <t xml:space="preserve"> (1) En las deudas con las Administraciones Públicas únicamente se incluirán los préstamos con el Fondo de Financiación a Entidades Locales, que incluye el Fondo de Impulso Económico, el Fondo de Ordenación y el Fondo en liquidación para la financiación de los Pagos a Proveedores de EELL, en este último tanto si se han instrumentado través de una operación de endeudamiento, como a través de la participación en los tributos del Estado (PTE). Sólo lo cumplimentarán los Ayuntamientos, Diputaciones, Mancomunidades o Consorcios. </t>
        </r>
      </text>
    </comment>
    <comment ref="E16" authorId="0" shapeId="0">
      <text>
        <r>
          <rPr>
            <sz val="10"/>
            <color indexed="81"/>
            <rFont val="Calibri"/>
            <family val="2"/>
            <scheme val="minor"/>
          </rPr>
          <t xml:space="preserve">En los avales ejecutados y reintegrados se distingue entre los otorgados/reintegrados correspondientes a administraciones públicas integradas en el perímetro de consolidación de la corporación local y al resto de entidades. Para el cálculo de la deuda viva únicamente se incluirán la diferencia entre los avales ejecutados y reintegrados con entidades no incluidas en el grupo local.
</t>
        </r>
      </text>
    </comment>
    <comment ref="E20" authorId="0" shapeId="0">
      <text>
        <r>
          <rPr>
            <sz val="10"/>
            <color indexed="81"/>
            <rFont val="Calibri"/>
            <family val="2"/>
            <scheme val="minor"/>
          </rPr>
          <t>En esta celda: Introducir los importes precedidos de signo negativo</t>
        </r>
        <r>
          <rPr>
            <sz val="9"/>
            <color indexed="81"/>
            <rFont val="Tahoma"/>
            <family val="2"/>
          </rPr>
          <t xml:space="preserve">
</t>
        </r>
      </text>
    </comment>
  </commentList>
</comments>
</file>

<file path=xl/comments6.xml><?xml version="1.0" encoding="utf-8"?>
<comments xmlns="http://schemas.openxmlformats.org/spreadsheetml/2006/main">
  <authors>
    <author>Alejandro</author>
  </authors>
  <commentList>
    <comment ref="L14" authorId="0" shapeId="0">
      <text>
        <r>
          <rPr>
            <sz val="9"/>
            <color indexed="81"/>
            <rFont val="Tahoma"/>
            <family val="2"/>
          </rPr>
          <t xml:space="preserve">
Para otras entidades, introducirlos datos manualmente
</t>
        </r>
      </text>
    </comment>
    <comment ref="L23" authorId="0" shapeId="0">
      <text>
        <r>
          <rPr>
            <sz val="9"/>
            <color indexed="81"/>
            <rFont val="Tahoma"/>
            <family val="2"/>
          </rPr>
          <t xml:space="preserve">Si existen entes dependientes introducir manualmente el calculo
</t>
        </r>
      </text>
    </comment>
  </commentList>
</comments>
</file>

<file path=xl/comments7.xml><?xml version="1.0" encoding="utf-8"?>
<comments xmlns="http://schemas.openxmlformats.org/spreadsheetml/2006/main">
  <authors>
    <author>Alejandro</author>
  </authors>
  <commentList>
    <comment ref="G11" authorId="0" shapeId="0">
      <text>
        <r>
          <rPr>
            <u/>
            <sz val="10"/>
            <color indexed="81"/>
            <rFont val="Calibri"/>
            <family val="2"/>
            <scheme val="minor"/>
          </rPr>
          <t>Si se dispone de la liquidación 2024</t>
        </r>
        <r>
          <rPr>
            <sz val="10"/>
            <color indexed="81"/>
            <rFont val="Calibri"/>
            <family val="2"/>
            <scheme val="minor"/>
          </rPr>
          <t xml:space="preserve">,los importes de OR cap 1 a 7, OR cap 3 , ajustes SEC y los gastos financiados con fondos finalistas (gasto subvencionado), se deberán copiar de los que figuran en el informe de la liquidación 2024 y que se habran remitido al MINHAP a través de la Oficina Virtual Entidades Locales.
</t>
        </r>
        <r>
          <rPr>
            <u/>
            <sz val="10"/>
            <color indexed="81"/>
            <rFont val="Calibri"/>
            <family val="2"/>
            <scheme val="minor"/>
          </rPr>
          <t>Si no se dispone de la Liquidación 2024</t>
        </r>
        <r>
          <rPr>
            <sz val="10"/>
            <color indexed="81"/>
            <rFont val="Calibri"/>
            <family val="2"/>
            <scheme val="minor"/>
          </rPr>
          <t xml:space="preserve">, se realizaráuna estimación.
</t>
        </r>
        <r>
          <rPr>
            <u/>
            <sz val="10"/>
            <color indexed="81"/>
            <rFont val="Calibri"/>
            <family val="2"/>
            <scheme val="minor"/>
          </rPr>
          <t>En ambos casos,</t>
        </r>
        <r>
          <rPr>
            <sz val="10"/>
            <color indexed="81"/>
            <rFont val="Calibri"/>
            <family val="2"/>
            <scheme val="minor"/>
          </rPr>
          <t xml:space="preserve"> para el cálculo del límte de la regla de gasto, se cumplimentarán los incrementos/disminuciones recaudación por cambios normativos considerados en Presupuesto 2025</t>
        </r>
      </text>
    </comment>
    <comment ref="E27" authorId="0" shapeId="0">
      <text>
        <r>
          <rPr>
            <sz val="10"/>
            <color indexed="81"/>
            <rFont val="Calibri"/>
            <family val="2"/>
            <scheme val="minor"/>
          </rPr>
          <t xml:space="preserve">PARA EL CALCULO DE LA REGLA DE GASTO. Del Capítulo 3 de gastos financieros únicamente se agregarán los gastos de emisión, formalización, modificación y cancelación de préstamos, deudas y otras operaciones financieras, así como los gastos por ejecución de avales. Subconceptos (301, 311, 321, 331 y 357)
</t>
        </r>
      </text>
    </comment>
    <comment ref="M31" authorId="0" shapeId="0">
      <text>
        <r>
          <rPr>
            <sz val="10"/>
            <color indexed="81"/>
            <rFont val="Calibri"/>
            <family val="2"/>
            <scheme val="minor"/>
          </rPr>
          <t>En  estas celdas: Introducir los importes precedidos de signo negativo</t>
        </r>
        <r>
          <rPr>
            <sz val="9"/>
            <color indexed="81"/>
            <rFont val="Tahoma"/>
            <family val="2"/>
          </rPr>
          <t xml:space="preserve">
</t>
        </r>
      </text>
    </comment>
    <comment ref="D57" authorId="0" shapeId="0">
      <text>
        <r>
          <rPr>
            <sz val="10"/>
            <color indexed="81"/>
            <rFont val="Calibri"/>
            <family val="2"/>
            <scheme val="minor"/>
          </rPr>
          <t>En estas celdas: Introducir los importes precedidos de signo negativo</t>
        </r>
        <r>
          <rPr>
            <sz val="9"/>
            <color indexed="81"/>
            <rFont val="Tahoma"/>
            <family val="2"/>
          </rPr>
          <t xml:space="preserve">
</t>
        </r>
      </text>
    </comment>
    <comment ref="F66" authorId="0" shapeId="0">
      <text>
        <r>
          <rPr>
            <b/>
            <u/>
            <sz val="10"/>
            <color indexed="81"/>
            <rFont val="Calibri"/>
            <family val="2"/>
            <scheme val="minor"/>
          </rPr>
          <t>No procede</t>
        </r>
        <r>
          <rPr>
            <sz val="10"/>
            <color indexed="81"/>
            <rFont val="Calibri"/>
            <family val="2"/>
            <scheme val="minor"/>
          </rPr>
          <t>. No introducir importes en esta celda. En 2024 no se ha prorrogado el destino del superavit en  inversiones financieramente sostenibles y, por tanto, no se podrán reconcoer obligaciones en gastos de inversión financieramente sostenibles en el 2024 con
cargo a superávit de ejercicios anteriores.</t>
        </r>
        <r>
          <rPr>
            <sz val="9"/>
            <color indexed="81"/>
            <rFont val="Tahoma"/>
            <family val="2"/>
          </rPr>
          <t xml:space="preserve">
</t>
        </r>
      </text>
    </comment>
    <comment ref="E76" authorId="0" shapeId="0">
      <text>
        <r>
          <rPr>
            <sz val="10"/>
            <color indexed="81"/>
            <rFont val="Calibri"/>
            <family val="2"/>
            <scheme val="minor"/>
          </rPr>
          <t>En esta celda: Introducir el importe precedido de signo negativo</t>
        </r>
        <r>
          <rPr>
            <sz val="9"/>
            <color indexed="81"/>
            <rFont val="Tahoma"/>
            <family val="2"/>
          </rPr>
          <t xml:space="preserve">
</t>
        </r>
      </text>
    </comment>
  </commentList>
</comments>
</file>

<file path=xl/comments8.xml><?xml version="1.0" encoding="utf-8"?>
<comments xmlns="http://schemas.openxmlformats.org/spreadsheetml/2006/main">
  <authors>
    <author>Alejandro</author>
    <author>José Antonio</author>
  </authors>
  <commentList>
    <comment ref="E11" authorId="0" shapeId="0">
      <text>
        <r>
          <rPr>
            <sz val="10"/>
            <color indexed="81"/>
            <rFont val="Calibri"/>
            <family val="2"/>
            <scheme val="minor"/>
          </rPr>
          <t>Se reitera que si ya se dispone de Liquidacion 2024 y se ha remitido al MINHAFP, los datos que se introduzcan deben coincidir con los remitidos.</t>
        </r>
      </text>
    </comment>
    <comment ref="F14" authorId="0" shapeId="0">
      <text>
        <r>
          <rPr>
            <b/>
            <sz val="10"/>
            <color indexed="81"/>
            <rFont val="Calibri"/>
            <family val="2"/>
            <scheme val="minor"/>
          </rPr>
          <t xml:space="preserve">Si se realizan otros Ajustes </t>
        </r>
        <r>
          <rPr>
            <sz val="10"/>
            <color indexed="81"/>
            <rFont val="Calibri"/>
            <family val="2"/>
            <scheme val="minor"/>
          </rPr>
          <t xml:space="preserve">en Liquidación 2024 o Presupuesto 2025 : incluir el importe en la celda correspondiente, (si el ajuste fuese negativo: debe ir precedido de signo negativo)
</t>
        </r>
      </text>
    </comment>
    <comment ref="F29" authorId="0" shapeId="0">
      <text>
        <r>
          <rPr>
            <b/>
            <sz val="10"/>
            <color indexed="81"/>
            <rFont val="Calibri"/>
            <family val="2"/>
            <scheme val="minor"/>
          </rPr>
          <t>Si existen entes dependientes</t>
        </r>
        <r>
          <rPr>
            <sz val="10"/>
            <color indexed="81"/>
            <rFont val="Calibri"/>
            <family val="2"/>
            <scheme val="minor"/>
          </rPr>
          <t>: introducir manualmente en liquidación 2024 y presupuesto 2025 Ajuste por operaciones internas</t>
        </r>
      </text>
    </comment>
    <comment ref="E39" authorId="1" shapeId="0">
      <text>
        <r>
          <rPr>
            <sz val="9"/>
            <color indexed="81"/>
            <rFont val="Tahoma"/>
            <family val="2"/>
          </rPr>
          <t xml:space="preserve">En esta celda </t>
        </r>
        <r>
          <rPr>
            <b/>
            <sz val="9"/>
            <color indexed="81"/>
            <rFont val="Tahoma"/>
            <family val="2"/>
          </rPr>
          <t>no deben figurar importes</t>
        </r>
        <r>
          <rPr>
            <sz val="9"/>
            <color indexed="81"/>
            <rFont val="Tahoma"/>
            <family val="2"/>
          </rPr>
          <t>. En 2024 no se ha prorrogado el destino del superavit en  inversiones financieramente sostenibles y, por tanto, no se podrán reconcoer obligaciones en gastos de inversión financieramente sostenibles en el 2024 con
cargo a superávit de ejercicios anteriores.</t>
        </r>
      </text>
    </comment>
    <comment ref="F42" authorId="0" shapeId="0">
      <text>
        <r>
          <rPr>
            <sz val="10"/>
            <color indexed="81"/>
            <rFont val="Calibri"/>
            <family val="2"/>
            <scheme val="minor"/>
          </rPr>
          <t xml:space="preserve">La TRCPIB 2025 es 3,2%. </t>
        </r>
        <r>
          <rPr>
            <sz val="9"/>
            <color indexed="81"/>
            <rFont val="Tahoma"/>
            <family val="2"/>
          </rPr>
          <t xml:space="preserve">
</t>
        </r>
      </text>
    </comment>
  </commentList>
</comments>
</file>

<file path=xl/sharedStrings.xml><?xml version="1.0" encoding="utf-8"?>
<sst xmlns="http://schemas.openxmlformats.org/spreadsheetml/2006/main" count="358" uniqueCount="273">
  <si>
    <t>ajuste %</t>
  </si>
  <si>
    <t>Pto. corriente</t>
  </si>
  <si>
    <t>Pto. Cerrados</t>
  </si>
  <si>
    <t>Cap. 1</t>
  </si>
  <si>
    <t>Cap. 2</t>
  </si>
  <si>
    <t>Cap. 3</t>
  </si>
  <si>
    <t>CAPITULO</t>
  </si>
  <si>
    <t>Ajuste</t>
  </si>
  <si>
    <t>Cap.3</t>
  </si>
  <si>
    <t xml:space="preserve">Ajuste Devolución liquidación PIE 2008 </t>
  </si>
  <si>
    <t xml:space="preserve">Ajuste Devolución liquidación PIE 2009 </t>
  </si>
  <si>
    <t>Obligaciones reconocidas</t>
  </si>
  <si>
    <t>Cap. 1 a 7</t>
  </si>
  <si>
    <t>% Media ajustes</t>
  </si>
  <si>
    <t>AJUSTE POR GASTOS PENDIENTES DE APLICAR A PRESUPUESTO</t>
  </si>
  <si>
    <t>Cuenta 413 (Acreedores por operaciones pendientes de aplicar al presupuesto)</t>
  </si>
  <si>
    <t xml:space="preserve">TOTAL AJUSTE </t>
  </si>
  <si>
    <t>AJUSTES EN EL ESTADO DE INGRESOS</t>
  </si>
  <si>
    <t>AJUSTES EN EL ESTADO DEGASTOS</t>
  </si>
  <si>
    <t>Recaudación</t>
  </si>
  <si>
    <t>Recaudación total</t>
  </si>
  <si>
    <t>Media ajuste % recaudación</t>
  </si>
  <si>
    <t>AJUSTE RECAUDACIÓN INGRESOS CAPITULOS  1 a 3</t>
  </si>
  <si>
    <t>% Grado de ejecución</t>
  </si>
  <si>
    <t xml:space="preserve">AJUSTE POR LA DEVOLUCIÓN LIQUIDACION NEGATIVA PIE </t>
  </si>
  <si>
    <t>INGRESOS</t>
  </si>
  <si>
    <t xml:space="preserve">Impuestos directos  </t>
  </si>
  <si>
    <t xml:space="preserve">Impuestos indirectos </t>
  </si>
  <si>
    <t xml:space="preserve">Tasas y otros ingresos </t>
  </si>
  <si>
    <t xml:space="preserve">Transferencias corrientes </t>
  </si>
  <si>
    <t xml:space="preserve">Ingresos patrimoniales </t>
  </si>
  <si>
    <t xml:space="preserve">Enajenación de inversiones reales </t>
  </si>
  <si>
    <t xml:space="preserve">Transferencias de capital </t>
  </si>
  <si>
    <t xml:space="preserve">Activos financieros </t>
  </si>
  <si>
    <t xml:space="preserve">Pasivos financieros </t>
  </si>
  <si>
    <t xml:space="preserve">Total Ingresos </t>
  </si>
  <si>
    <t>GASTOS</t>
  </si>
  <si>
    <t xml:space="preserve">Gastos de personal  </t>
  </si>
  <si>
    <t xml:space="preserve">Gastos en bienes corrientes y servicios </t>
  </si>
  <si>
    <t xml:space="preserve">Gastos financieros </t>
  </si>
  <si>
    <t>Fondo de contingencia y Otros imprevistos</t>
  </si>
  <si>
    <t xml:space="preserve">Inversiones reales </t>
  </si>
  <si>
    <t xml:space="preserve">Total Gastos </t>
  </si>
  <si>
    <t>Cap.</t>
  </si>
  <si>
    <t>1º</t>
  </si>
  <si>
    <t>PESTAÑA</t>
  </si>
  <si>
    <t>CUMPLIMENTAR</t>
  </si>
  <si>
    <t>2º</t>
  </si>
  <si>
    <t>AJUSTES ESTABILIDAD</t>
  </si>
  <si>
    <t>PROCEDER POR EL SIGUIENTE ORDEN</t>
  </si>
  <si>
    <t xml:space="preserve">AJUSTES </t>
  </si>
  <si>
    <t>Intereses</t>
  </si>
  <si>
    <t>Diferencias de cambio</t>
  </si>
  <si>
    <t>(+/-) Ajuste por grado de ejecución del gasto</t>
  </si>
  <si>
    <t>Ingresos por Ventas de Acciones (privatizaciones)</t>
  </si>
  <si>
    <t>Operaciones de permuta financiera (SWAPS)</t>
  </si>
  <si>
    <t>Aportaciones de Capital</t>
  </si>
  <si>
    <t>Gastos realizados en el ejercicio pendientes de aplicar a presupuesto</t>
  </si>
  <si>
    <t>Adquisiciones con pago aplazado</t>
  </si>
  <si>
    <t>Arrendamiento financiero</t>
  </si>
  <si>
    <t>Prestamos</t>
  </si>
  <si>
    <t>Otros (1)</t>
  </si>
  <si>
    <t>(+) Ajuste por liquidación PTE - 2008</t>
  </si>
  <si>
    <t>(+) Ajuste por liquidación PTE - 2009</t>
  </si>
  <si>
    <t>Dividendos y Participación en beneficios</t>
  </si>
  <si>
    <t>Operaciones de reintegro y ejecución de avales</t>
  </si>
  <si>
    <t>Asunción y cancelación de deudas</t>
  </si>
  <si>
    <t>Contratos de asociación publico privada (APP's)</t>
  </si>
  <si>
    <t>Devoluciones de ingresos pendientes de aplicar a presupuesto</t>
  </si>
  <si>
    <t>(+/-) Ajustes por liquidación PTE ejercicios distintos  a 2008 y 2009</t>
  </si>
  <si>
    <t>Consolidación de transferencia con otras Administraciones Publicas</t>
  </si>
  <si>
    <t>Inversiones realizadas por Cuenta Corporación Local (2)</t>
  </si>
  <si>
    <t>Ingresos obtenidos del presupuesto de la Unión Europea</t>
  </si>
  <si>
    <t>Inversiones realizadas por cuenta de otra Administración Publica (3)</t>
  </si>
  <si>
    <t>Ajuste por recaudación ingresos Capítulo 1</t>
  </si>
  <si>
    <t>Ajuste por recaudación ingresos Capítulo 2</t>
  </si>
  <si>
    <t>Ajuste por recaudación ingresos Capítulo 3</t>
  </si>
  <si>
    <t>3º</t>
  </si>
  <si>
    <t>ESTABILIDAD PRESUPUESSTARIA</t>
  </si>
  <si>
    <t xml:space="preserve">Previsiones iniciales  </t>
  </si>
  <si>
    <t>Concepto</t>
  </si>
  <si>
    <t>Ajustes calculo empleos no financieros según el SEC</t>
  </si>
  <si>
    <t>(-) Enajenación de terrenos y demás inversiones reales.</t>
  </si>
  <si>
    <t>(+/-) Ejecución de Avales.</t>
  </si>
  <si>
    <t xml:space="preserve">(+) Aportaciones de capital. </t>
  </si>
  <si>
    <t>(+/-) Asunción y cancelación de deudas.</t>
  </si>
  <si>
    <t>(+/-) Gastos realizados en el ejercicio pendientes de aplicar al presupuesto.</t>
  </si>
  <si>
    <t xml:space="preserve">(+/-) Pagos a socios privados realizados en el marco de las Asociaciones público privadas. </t>
  </si>
  <si>
    <t>(+/-) Adquisiciones con pago aplazado.</t>
  </si>
  <si>
    <t>(+/-) Arrendamiento financiero.</t>
  </si>
  <si>
    <t>(+) Préstamos.</t>
  </si>
  <si>
    <t>(-) Mecanismo extraordinario de pago a proveedores 2013</t>
  </si>
  <si>
    <t>(-) Gasto financiado con fondos finalistas procedentes de la Unión Europea o de otras Administraciones públicas</t>
  </si>
  <si>
    <t>(-)Estado</t>
  </si>
  <si>
    <t>(-)Diputaciones</t>
  </si>
  <si>
    <t>(-)Otras Administraciones Publicas</t>
  </si>
  <si>
    <t xml:space="preserve">Total de Gasto computable del ejercicio </t>
  </si>
  <si>
    <t>(+)Detalle de incrementos:</t>
  </si>
  <si>
    <t>(-) Detalle de disminuciones:</t>
  </si>
  <si>
    <t>No procede en liquidación</t>
  </si>
  <si>
    <t>Empleos no financieros (Cap. 1 a 7) términos SEC excepto intereses de la deuda</t>
  </si>
  <si>
    <t>(-)Unión Europea</t>
  </si>
  <si>
    <t>(-)Comunidad Autónoma</t>
  </si>
  <si>
    <t>4º</t>
  </si>
  <si>
    <t>CONCEPTO</t>
  </si>
  <si>
    <t>Total</t>
  </si>
  <si>
    <t>AJUSTE POR INTERESES (Cap. 3 )</t>
  </si>
  <si>
    <t>2) Ajuste por inversiones realizadas por una entidad no integrada en la Corporación Local para la entidad local</t>
  </si>
  <si>
    <t>3) Ajuste por inversiones realizadas por la entidad para una entidad no perteneciente a la Corporación Local.</t>
  </si>
  <si>
    <t xml:space="preserve">(1) Si se incluye este ajuste, en "Observaciones", se hará una breve explicación del contenido de este ajuste. </t>
  </si>
  <si>
    <r>
      <t xml:space="preserve">Formulario </t>
    </r>
    <r>
      <rPr>
        <i/>
        <sz val="8"/>
        <color theme="1"/>
        <rFont val="Arial"/>
        <family val="2"/>
      </rPr>
      <t xml:space="preserve">F.1.1.B1.del documento elaborado por la Subdirección General de relaciones financieras con las Entidades Locales </t>
    </r>
  </si>
  <si>
    <t xml:space="preserve">F.3.2.- Informe de evaluación  de la  Estabilidad Presupuestaria </t>
  </si>
  <si>
    <t>(importes en €)</t>
  </si>
  <si>
    <t>Estabilidad Presupuestaria</t>
  </si>
  <si>
    <t>Capac/Nec. Financ. Entidad</t>
  </si>
  <si>
    <t>Entidad</t>
  </si>
  <si>
    <t>Ajustes propia Entidad</t>
  </si>
  <si>
    <t>Ajustes por operaciones internas</t>
  </si>
  <si>
    <t>Entes con contabilidad empresarial</t>
  </si>
  <si>
    <t>Capacidad/ Necesidad Financiación de la Corporación Local</t>
  </si>
  <si>
    <t>(1)</t>
  </si>
  <si>
    <t>Observaciones y/o consideraciones al Cumplimiento/Incumplimiento del Objetivo de Estabilidad Presupuestaria de la Corporación Local :</t>
  </si>
  <si>
    <t>CUMPLIMIENTO O INCUMPLIMIENTO DE Ley 2/2012 en el ejercicio</t>
  </si>
  <si>
    <r>
      <t>Ingreso No financiero</t>
    </r>
    <r>
      <rPr>
        <b/>
        <vertAlign val="superscript"/>
        <sz val="10"/>
        <color indexed="8"/>
        <rFont val="Calibri"/>
        <family val="2"/>
        <charset val="1"/>
      </rPr>
      <t>1</t>
    </r>
  </si>
  <si>
    <r>
      <t>Gasto No financiero</t>
    </r>
    <r>
      <rPr>
        <b/>
        <vertAlign val="superscript"/>
        <sz val="10"/>
        <color indexed="8"/>
        <rFont val="Calibri"/>
        <family val="2"/>
        <charset val="1"/>
      </rPr>
      <t>1</t>
    </r>
  </si>
  <si>
    <r>
      <t>Ajuste  S.Europeo Cuentas</t>
    </r>
    <r>
      <rPr>
        <b/>
        <vertAlign val="superscript"/>
        <sz val="10"/>
        <color indexed="8"/>
        <rFont val="Calibri"/>
        <family val="2"/>
        <charset val="1"/>
      </rPr>
      <t>2</t>
    </r>
  </si>
  <si>
    <r>
      <t>(1)</t>
    </r>
    <r>
      <rPr>
        <sz val="10"/>
        <rFont val="Calibri"/>
        <family val="2"/>
        <charset val="1"/>
      </rPr>
      <t xml:space="preserve"> Si entidad tiene presupuesto limitativo - corresponderá con los gastos e ingresos no financieros del presupuesto (Cap. 1 a 7)
      Si entidad con contabilidad Empresarial – corresponderá con los gastos e ingresos no financieros (ajustados al SEC)</t>
    </r>
  </si>
  <si>
    <r>
      <t>(2)</t>
    </r>
    <r>
      <rPr>
        <sz val="10"/>
        <rFont val="Calibri"/>
        <family val="2"/>
        <charset val="1"/>
      </rPr>
      <t xml:space="preserve"> Solo aparecerá cumplimentado en el caso de Entidad con presupuesto limitativo.</t>
    </r>
  </si>
  <si>
    <t>Créditos iniciales</t>
  </si>
  <si>
    <t>Se mostrará cumplimentado el Formulario F.3.2</t>
  </si>
  <si>
    <t>DATOS Y AJUSTES PARA EL CALCULO DE LA REGLA DE GASTO</t>
  </si>
  <si>
    <t>CALCULO REGLA DEL GASTO</t>
  </si>
  <si>
    <t>Emisiones de deuda</t>
  </si>
  <si>
    <t>Operaciones con entidades de crédito</t>
  </si>
  <si>
    <t>Factoring sin recursos</t>
  </si>
  <si>
    <t>Deuda a largo plazo:</t>
  </si>
  <si>
    <t>Deuda con Administraciones publicas (FFPP) (1)</t>
  </si>
  <si>
    <t>Otras operaciones de crédito</t>
  </si>
  <si>
    <t>Avales ejecutados en el ejercicio menos los avales reintegrados en el ejercicio</t>
  </si>
  <si>
    <t>TOTAL DEUDA VIVA</t>
  </si>
  <si>
    <t xml:space="preserve">    a) Derechos netos liquidados ultimo ejercicio por operaciones corriente (Cap. I a V)</t>
  </si>
  <si>
    <t>C) PORCENTAJE DEUDA/INGRESOS CORRIENTES</t>
  </si>
  <si>
    <t>TOTAL INGRESOS AJUSTADOS (a-b)</t>
  </si>
  <si>
    <t>Deuda a corto
plazo</t>
  </si>
  <si>
    <t>Emisiones de
deuda</t>
  </si>
  <si>
    <t>Factoring sin
recurso</t>
  </si>
  <si>
    <t>Avales
ejecutados (-)
Avales
reintegrados</t>
  </si>
  <si>
    <t>Entes con Presupuestos Limitativo</t>
  </si>
  <si>
    <t>Nivel Deuda viva</t>
  </si>
  <si>
    <t>Notas</t>
  </si>
  <si>
    <t>Ayuntamiento de______</t>
  </si>
  <si>
    <t>Ayuntamiento de______________</t>
  </si>
  <si>
    <t>5ª</t>
  </si>
  <si>
    <t>6ª</t>
  </si>
  <si>
    <t>Se mostrará cumplimentado el Formulario F.3.4</t>
  </si>
  <si>
    <t>7º</t>
  </si>
  <si>
    <t>8º</t>
  </si>
  <si>
    <t>REGLA DE GASTO</t>
  </si>
  <si>
    <t>FORMULARIO F.3.2.</t>
  </si>
  <si>
    <t>NIVEL DEUDA</t>
  </si>
  <si>
    <t>FORMULARIO F.3.4</t>
  </si>
  <si>
    <t>Operaciones con
Entidades de
crédito</t>
  </si>
  <si>
    <t>Otras
operaciones de
crédito</t>
  </si>
  <si>
    <t>Total Corporación Local</t>
  </si>
  <si>
    <t>AJUSTE GRADO DE EJECUCION DEL GASTO</t>
  </si>
  <si>
    <r>
      <rPr>
        <sz val="10"/>
        <color rgb="FFFF0000"/>
        <rFont val="Calibri"/>
        <family val="2"/>
        <scheme val="minor"/>
      </rPr>
      <t>a)</t>
    </r>
    <r>
      <rPr>
        <sz val="10"/>
        <color theme="1"/>
        <rFont val="Calibri"/>
        <family val="2"/>
        <scheme val="minor"/>
      </rPr>
      <t xml:space="preserve"> Suma de los Capítulos  1 a 7 de Ingresos</t>
    </r>
  </si>
  <si>
    <r>
      <rPr>
        <sz val="10"/>
        <color rgb="FFFF0000"/>
        <rFont val="Calibri"/>
        <family val="2"/>
        <scheme val="minor"/>
      </rPr>
      <t>b)</t>
    </r>
    <r>
      <rPr>
        <sz val="10"/>
        <color theme="1"/>
        <rFont val="Calibri"/>
        <family val="2"/>
        <scheme val="minor"/>
      </rPr>
      <t xml:space="preserve"> Suma de los Capítulos  1 a 7 de Gastos</t>
    </r>
  </si>
  <si>
    <r>
      <rPr>
        <sz val="10"/>
        <color rgb="FFFF0000"/>
        <rFont val="Calibri"/>
        <family val="2"/>
        <scheme val="minor"/>
      </rPr>
      <t>c)</t>
    </r>
    <r>
      <rPr>
        <sz val="10"/>
        <color theme="1"/>
        <rFont val="Calibri"/>
        <family val="2"/>
        <scheme val="minor"/>
      </rPr>
      <t xml:space="preserve"> Total capacidad/necesidad de financiación antes de ajustes (a-b)</t>
    </r>
  </si>
  <si>
    <r>
      <rPr>
        <sz val="10"/>
        <color rgb="FFFF0000"/>
        <rFont val="Calibri"/>
        <family val="2"/>
        <scheme val="minor"/>
      </rPr>
      <t xml:space="preserve">d) </t>
    </r>
    <r>
      <rPr>
        <sz val="10"/>
        <color theme="1"/>
        <rFont val="Calibri"/>
        <family val="2"/>
        <scheme val="minor"/>
      </rPr>
      <t>Total ajustes al Presupuesto</t>
    </r>
  </si>
  <si>
    <r>
      <rPr>
        <b/>
        <sz val="10"/>
        <color theme="1"/>
        <rFont val="Calibri"/>
        <family val="2"/>
        <scheme val="minor"/>
      </rPr>
      <t>Deuda a corto plazo</t>
    </r>
    <r>
      <rPr>
        <sz val="10"/>
        <color theme="1"/>
        <rFont val="Calibri"/>
        <family val="2"/>
        <scheme val="minor"/>
      </rPr>
      <t xml:space="preserve"> (operaciones de tesorería )</t>
    </r>
  </si>
  <si>
    <t>AJUSTE SEC POR GRADO DE EJECUCION DEL GASTO</t>
  </si>
  <si>
    <t>AJUSTE SEC POR GASTOS REALIZADOS EN EL EJRCICIO PENDIENTES DE APLICAR A PRESUPUESTO</t>
  </si>
  <si>
    <r>
      <t xml:space="preserve">Este modelo esta diseñado para el supuesto de que la </t>
    </r>
    <r>
      <rPr>
        <b/>
        <u/>
        <sz val="10"/>
        <color rgb="FFFF0000"/>
        <rFont val="Calibri"/>
        <family val="2"/>
        <scheme val="minor"/>
      </rPr>
      <t>Entidad es única</t>
    </r>
    <r>
      <rPr>
        <b/>
        <sz val="10"/>
        <color rgb="FFFF0000"/>
        <rFont val="Calibri"/>
        <family val="2"/>
        <scheme val="minor"/>
      </rPr>
      <t xml:space="preserve"> (sin entidades dependientes).                                                                                                                                                </t>
    </r>
    <r>
      <rPr>
        <b/>
        <u/>
        <sz val="10"/>
        <color rgb="FFFF0000"/>
        <rFont val="Calibri"/>
        <family val="2"/>
        <scheme val="minor"/>
      </rPr>
      <t>Si existen entes dependientes</t>
    </r>
    <r>
      <rPr>
        <b/>
        <sz val="10"/>
        <color rgb="FFFF0000"/>
        <rFont val="Calibri"/>
        <family val="2"/>
        <scheme val="minor"/>
      </rPr>
      <t xml:space="preserve"> consultar notas incluidas en el modelo de informe</t>
    </r>
  </si>
  <si>
    <r>
      <t>Este modelo esta diseñado para el supuesto de que</t>
    </r>
    <r>
      <rPr>
        <b/>
        <u/>
        <sz val="10"/>
        <color rgb="FFFF0000"/>
        <rFont val="Calibri"/>
        <family val="2"/>
        <scheme val="minor"/>
      </rPr>
      <t xml:space="preserve"> la Entidad es única </t>
    </r>
    <r>
      <rPr>
        <b/>
        <sz val="10"/>
        <color rgb="FFFF0000"/>
        <rFont val="Calibri"/>
        <family val="2"/>
        <scheme val="minor"/>
      </rPr>
      <t xml:space="preserve">(sin entidades dependientes).                                  </t>
    </r>
    <r>
      <rPr>
        <b/>
        <u/>
        <sz val="10"/>
        <color rgb="FFFF0000"/>
        <rFont val="Calibri"/>
        <family val="2"/>
        <scheme val="minor"/>
      </rPr>
      <t>Si la Entidad tiene entes dependientes</t>
    </r>
    <r>
      <rPr>
        <b/>
        <sz val="10"/>
        <color rgb="FFFF0000"/>
        <rFont val="Calibri"/>
        <family val="2"/>
        <scheme val="minor"/>
      </rPr>
      <t>, consultar notas incluidas en el modelo de informe</t>
    </r>
  </si>
  <si>
    <r>
      <t>En este modelo se recogen los datos incluidos en las pestañas anteriores para el supuesto de que la</t>
    </r>
    <r>
      <rPr>
        <b/>
        <u/>
        <sz val="10"/>
        <color rgb="FFFF0000"/>
        <rFont val="Calibri"/>
        <family val="2"/>
        <scheme val="minor"/>
      </rPr>
      <t xml:space="preserve"> Entidad es única</t>
    </r>
    <r>
      <rPr>
        <b/>
        <sz val="10"/>
        <color rgb="FFFF0000"/>
        <rFont val="Calibri"/>
        <family val="2"/>
        <scheme val="minor"/>
      </rPr>
      <t xml:space="preserve"> (sin entidades dependientes)           </t>
    </r>
    <r>
      <rPr>
        <b/>
        <u/>
        <sz val="10"/>
        <color rgb="FFFF0000"/>
        <rFont val="Calibri"/>
        <family val="2"/>
        <scheme val="minor"/>
      </rPr>
      <t xml:space="preserve">Si existen entes dependientes </t>
    </r>
    <r>
      <rPr>
        <b/>
        <sz val="10"/>
        <color rgb="FFFF0000"/>
        <rFont val="Calibri"/>
        <family val="2"/>
        <scheme val="minor"/>
      </rPr>
      <t>consultar notas incluidas en el modelo de informe</t>
    </r>
  </si>
  <si>
    <r>
      <t xml:space="preserve">Se debe tener en cuenta que los datos  aparecen cumplimentados automáticamente porque se recogen de las pestañas anteriores y </t>
    </r>
    <r>
      <rPr>
        <b/>
        <u/>
        <sz val="10"/>
        <color rgb="FFFF0000"/>
        <rFont val="Calibri"/>
        <family val="2"/>
        <scheme val="minor"/>
      </rPr>
      <t>se parte de que la Entidad es única</t>
    </r>
    <r>
      <rPr>
        <u/>
        <sz val="10"/>
        <color rgb="FFFF0000"/>
        <rFont val="Calibri"/>
        <family val="2"/>
        <scheme val="minor"/>
      </rPr>
      <t xml:space="preserve"> </t>
    </r>
    <r>
      <rPr>
        <sz val="10"/>
        <color rgb="FFFF0000"/>
        <rFont val="Calibri"/>
        <family val="2"/>
        <scheme val="minor"/>
      </rPr>
      <t>(sin entes dependientes).                                                                            Si existen entes dependientes consultar notas incluidas en el modelo de informe</t>
    </r>
  </si>
  <si>
    <r>
      <t xml:space="preserve">Se debe tener en cuenta que los datos  aparecen cumplimentados automáticamente porque se recogen de la pestaña anterior y se parte de que la </t>
    </r>
    <r>
      <rPr>
        <b/>
        <u/>
        <sz val="10"/>
        <color rgb="FFFF0000"/>
        <rFont val="Calibri"/>
        <family val="2"/>
        <scheme val="minor"/>
      </rPr>
      <t xml:space="preserve">Entidad es única </t>
    </r>
    <r>
      <rPr>
        <b/>
        <sz val="10"/>
        <color rgb="FFFF0000"/>
        <rFont val="Calibri"/>
        <family val="2"/>
        <scheme val="minor"/>
      </rPr>
      <t xml:space="preserve">(sin entes dependientes).                                                                                       </t>
    </r>
    <r>
      <rPr>
        <b/>
        <u/>
        <sz val="10"/>
        <color rgb="FFFF0000"/>
        <rFont val="Calibri"/>
        <family val="2"/>
        <scheme val="minor"/>
      </rPr>
      <t xml:space="preserve"> Si existen entes dependientes consultar notas incluidas en el modelo de informe</t>
    </r>
  </si>
  <si>
    <r>
      <t>En este modelo se recogen los datos incluidos en las pestañas anteriores para el supuesto de que</t>
    </r>
    <r>
      <rPr>
        <b/>
        <u/>
        <sz val="10"/>
        <color rgb="FFFF0000"/>
        <rFont val="Calibri"/>
        <family val="2"/>
        <scheme val="minor"/>
      </rPr>
      <t xml:space="preserve"> la Entidad es única</t>
    </r>
    <r>
      <rPr>
        <b/>
        <sz val="10"/>
        <color rgb="FFFF0000"/>
        <rFont val="Calibri"/>
        <family val="2"/>
        <scheme val="minor"/>
      </rPr>
      <t xml:space="preserve"> (sin entidades dependientes)                                                                                         Si la Entidad tiene entes dependientes, consultar notas incluidas en el modelo de informe</t>
    </r>
  </si>
  <si>
    <t xml:space="preserve">Nota: </t>
  </si>
  <si>
    <t>2)Del Capítulo 3 de gastos financieros únicamente se agregarán los gastos de emisión, formalización, modificación y cancelación de préstamos, deudas y otras operaciones financieras, así como los gastos por ejecución de avales. Subconceptos (301, 311, 321, 331 y 357).</t>
  </si>
  <si>
    <t>(3) Ajuste a efectos de consolidación, hay que descontarlo en la entidad pagadora.</t>
  </si>
  <si>
    <t>(5) Ajuste por inversiones realizadas a través de una encomienda, por una entidad no integrada en la corporación local, para la corporación local</t>
  </si>
  <si>
    <t>(6) Ajuste por inversiones realizadas a través de una encomienda por la corporación local, cuyo destinatario es una entidad no perteneciente a la corporación local</t>
  </si>
  <si>
    <r>
      <rPr>
        <b/>
        <sz val="10"/>
        <rFont val="Calibri"/>
        <family val="2"/>
        <scheme val="minor"/>
      </rPr>
      <t>Suma de los Capítulos 1 a 7 de gastos</t>
    </r>
    <r>
      <rPr>
        <sz val="10"/>
        <rFont val="Calibri"/>
        <family val="2"/>
        <scheme val="minor"/>
      </rPr>
      <t xml:space="preserve"> (2)</t>
    </r>
  </si>
  <si>
    <r>
      <t>(-) Pagos por transferencias (y otras operaciones internas) a otras entidades que integran la Corporación Local</t>
    </r>
    <r>
      <rPr>
        <sz val="10"/>
        <color theme="1"/>
        <rFont val="Calibri"/>
        <family val="2"/>
        <scheme val="minor"/>
      </rPr>
      <t xml:space="preserve"> (3)</t>
    </r>
  </si>
  <si>
    <t>Otros (Especificar)(4)</t>
  </si>
  <si>
    <t>(+/-) Inversiones realizadas por cuenta de una Corporación Local (5)</t>
  </si>
  <si>
    <t xml:space="preserve">(-) Inversiones realizadas por la Corporación Local por cuenta de otra Administración Pública (6)                   </t>
  </si>
  <si>
    <t xml:space="preserve"> </t>
  </si>
  <si>
    <r>
      <t xml:space="preserve">Este modelo esta diseñado para el supuesto de que la </t>
    </r>
    <r>
      <rPr>
        <b/>
        <u/>
        <sz val="10"/>
        <color rgb="FFFF0000"/>
        <rFont val="Calibri"/>
        <family val="2"/>
        <scheme val="minor"/>
      </rPr>
      <t>Entidad es única</t>
    </r>
    <r>
      <rPr>
        <b/>
        <sz val="10"/>
        <color rgb="FFFF0000"/>
        <rFont val="Calibri"/>
        <family val="2"/>
        <scheme val="minor"/>
      </rPr>
      <t xml:space="preserve"> (sin entidades dependientes).                                  </t>
    </r>
    <r>
      <rPr>
        <b/>
        <u/>
        <sz val="10"/>
        <color rgb="FFFF0000"/>
        <rFont val="Calibri"/>
        <family val="2"/>
        <scheme val="minor"/>
      </rPr>
      <t>Si la Entidad tiene entes dependientes</t>
    </r>
    <r>
      <rPr>
        <b/>
        <sz val="10"/>
        <color rgb="FFFF0000"/>
        <rFont val="Calibri"/>
        <family val="2"/>
        <scheme val="minor"/>
      </rPr>
      <t>, consultar notas incluidas en el modelo de informe</t>
    </r>
  </si>
  <si>
    <r>
      <t>(4) S</t>
    </r>
    <r>
      <rPr>
        <i/>
        <sz val="10"/>
        <color theme="1"/>
        <rFont val="Calibri"/>
        <family val="2"/>
        <scheme val="minor"/>
      </rPr>
      <t xml:space="preserve"> i se incluye este ajuste en "Observaciones" se hará una descripción del ajuste.</t>
    </r>
  </si>
  <si>
    <r>
      <rPr>
        <b/>
        <sz val="10"/>
        <color rgb="FFFF0000"/>
        <rFont val="Calibri"/>
        <family val="2"/>
        <scheme val="minor"/>
      </rPr>
      <t>e)</t>
    </r>
    <r>
      <rPr>
        <b/>
        <sz val="10"/>
        <color theme="1"/>
        <rFont val="Calibri"/>
        <family val="2"/>
        <scheme val="minor"/>
      </rPr>
      <t xml:space="preserve"> Capacidad/Necesidad de financiación (c +/-d)</t>
    </r>
  </si>
  <si>
    <t>Entes con presupuesto limitativo</t>
  </si>
  <si>
    <r>
      <t xml:space="preserve">Limite de la Regla de gasto </t>
    </r>
    <r>
      <rPr>
        <sz val="10"/>
        <color rgb="FFFF0000"/>
        <rFont val="Calibri"/>
        <family val="2"/>
        <scheme val="minor"/>
      </rPr>
      <t xml:space="preserve">( a +/-b ) </t>
    </r>
  </si>
  <si>
    <t>Este ajuste se ha realizado con motivo de la evaluación de estabilidad presupuestaria. En la siguiente pestaña "Regla de gasto" este dato se captura automáticamente.</t>
  </si>
  <si>
    <r>
      <rPr>
        <b/>
        <sz val="12"/>
        <color rgb="FFFF0000"/>
        <rFont val="Calibri"/>
        <family val="2"/>
        <scheme val="minor"/>
      </rPr>
      <t>MUY IMPORTANTE</t>
    </r>
    <r>
      <rPr>
        <sz val="12"/>
        <color theme="1"/>
        <rFont val="Calibri"/>
        <family val="2"/>
        <scheme val="minor"/>
      </rPr>
      <t xml:space="preserve">: Aunque no se incluyan datos en alguna celda </t>
    </r>
    <r>
      <rPr>
        <b/>
        <sz val="12"/>
        <color rgb="FFFF0000"/>
        <rFont val="Calibri"/>
        <family val="2"/>
        <scheme val="minor"/>
      </rPr>
      <t>NO eliminar celdas</t>
    </r>
    <r>
      <rPr>
        <sz val="12"/>
        <color theme="1"/>
        <rFont val="Calibri"/>
        <family val="2"/>
        <scheme val="minor"/>
      </rPr>
      <t xml:space="preserve"> ,pues de hacerlo los cálculos serán incorrectos</t>
    </r>
  </si>
  <si>
    <r>
      <t xml:space="preserve">    b)</t>
    </r>
    <r>
      <rPr>
        <b/>
        <sz val="14"/>
        <color theme="1"/>
        <rFont val="Calibri"/>
        <family val="2"/>
        <scheme val="minor"/>
      </rPr>
      <t xml:space="preserve"> -</t>
    </r>
    <r>
      <rPr>
        <sz val="10"/>
        <color theme="1"/>
        <rFont val="Calibri"/>
        <family val="2"/>
        <scheme val="minor"/>
      </rPr>
      <t>Derechos liquidados  de los  capítulos I a V  afectados a operaciones de capital y cualesquiera otros ingresos extraordinarios aplicados a dichos capítulos que, por su afectación legal y/o carácter no recurrente no tienen la consideración de ingresos ordinarios.</t>
    </r>
  </si>
  <si>
    <t>Con
Administraciones
 publicas
(FFEL)</t>
  </si>
  <si>
    <t xml:space="preserve">(1) En las deudas con las Administraciones Públicas únicamente se incluirán los préstamos con el Fondo de Financiación a Entidades Locales, que incluye el Fondo de Impulso Económico, el Fondo de Ordenación y el Fondo en liquidación para la financiación de los Pagos a Proveedores de EELL,en este ultimo tanto si se han instrumentado través de una operación de endeudamiento, como a través de la participación en los tributos del Estado (PTE). Sólo lo cumplimentarán los Ayuntamientos, Diputaciones, Mancomunidades o Consorcios.
</t>
  </si>
  <si>
    <t xml:space="preserve"> %    recaudación</t>
  </si>
  <si>
    <r>
      <rPr>
        <b/>
        <sz val="10"/>
        <rFont val="Calibri"/>
        <family val="2"/>
        <scheme val="minor"/>
      </rPr>
      <t xml:space="preserve">NOTA COMUN PARA TODAS LAS PESTAÑAS:  </t>
    </r>
    <r>
      <rPr>
        <b/>
        <sz val="10"/>
        <color rgb="FFFF0000"/>
        <rFont val="Calibri"/>
        <family val="2"/>
        <scheme val="minor"/>
      </rPr>
      <t xml:space="preserve">   MUY IMPORTANTE</t>
    </r>
    <r>
      <rPr>
        <sz val="10"/>
        <color theme="1"/>
        <rFont val="Calibri"/>
        <family val="2"/>
        <scheme val="minor"/>
      </rPr>
      <t xml:space="preserve">: Aunque no se incluyan datos en alguna celda </t>
    </r>
    <r>
      <rPr>
        <b/>
        <sz val="10"/>
        <color rgb="FFFF0000"/>
        <rFont val="Calibri"/>
        <family val="2"/>
        <scheme val="minor"/>
      </rPr>
      <t>NO eliminar celdas</t>
    </r>
    <r>
      <rPr>
        <sz val="10"/>
        <color theme="1"/>
        <rFont val="Calibri"/>
        <family val="2"/>
        <scheme val="minor"/>
      </rPr>
      <t xml:space="preserve"> ,pues de hacerlo los cálculos serán incorrectos.                                                                                                                                        Por ejemplo: De no hacerse algún Ajuste SEC, no se introducen datos, pero no se elimina. </t>
    </r>
  </si>
  <si>
    <t>Ajuste Devolución liquidación PIE ejercicios distintos a 2008 y 2009</t>
  </si>
  <si>
    <t>Este modelo esta diseñado para el supuesto de que la Entidad es única (sin entidades dependientes).                                  Si la Entidad tiene entes dependientes, consultar notas incluidas en el modelo de informe</t>
  </si>
  <si>
    <t>Cumplimentar datos de las celdas sombreados en azul</t>
  </si>
  <si>
    <r>
      <t xml:space="preserve">En esta pestaña se presentan separados los ajustes al Estado de Ingresos y los ajustes al Estado de Gastos.         Para su cálculo se </t>
    </r>
    <r>
      <rPr>
        <sz val="10"/>
        <color rgb="FF0033CC"/>
        <rFont val="Calibri"/>
        <family val="2"/>
        <scheme val="minor"/>
      </rPr>
      <t>cumplimentarán los datos de las celdas sombredas en azul</t>
    </r>
    <r>
      <rPr>
        <sz val="10"/>
        <color theme="1"/>
        <rFont val="Calibri"/>
        <family val="2"/>
        <scheme val="minor"/>
      </rPr>
      <t xml:space="preserve">               </t>
    </r>
  </si>
  <si>
    <t>SEA EL GC CUMPLIDOR</t>
  </si>
  <si>
    <r>
      <t xml:space="preserve">Presupuesto de Ingresos y Gastos </t>
    </r>
    <r>
      <rPr>
        <sz val="10"/>
        <color rgb="FF0000FF"/>
        <rFont val="Calibri"/>
        <family val="2"/>
        <scheme val="minor"/>
      </rPr>
      <t>2025.</t>
    </r>
    <r>
      <rPr>
        <sz val="10"/>
        <color theme="1"/>
        <rFont val="Calibri"/>
        <family val="2"/>
        <scheme val="minor"/>
      </rPr>
      <t xml:space="preserve">              Cumplimentar los importes resumidos por capítulos.    Cumplimentar los importes de los conceptos de gastos por intereses de deuda.                                      </t>
    </r>
    <r>
      <rPr>
        <sz val="10"/>
        <color rgb="FF0033CC"/>
        <rFont val="Calibri"/>
        <family val="2"/>
        <scheme val="minor"/>
      </rPr>
      <t>Cumplimentar celdas en azu</t>
    </r>
    <r>
      <rPr>
        <sz val="10"/>
        <color theme="1"/>
        <rFont val="Calibri"/>
        <family val="2"/>
        <scheme val="minor"/>
      </rPr>
      <t>l.</t>
    </r>
  </si>
  <si>
    <r>
      <rPr>
        <b/>
        <u/>
        <sz val="10"/>
        <color theme="1"/>
        <rFont val="Calibri"/>
        <family val="2"/>
        <scheme val="minor"/>
      </rPr>
      <t>NOTA:  Respecto a los ajustes SEC</t>
    </r>
    <r>
      <rPr>
        <sz val="10"/>
        <color theme="1"/>
        <rFont val="Calibri"/>
        <family val="2"/>
        <scheme val="minor"/>
      </rPr>
      <t xml:space="preserve"> , en este modelo se contemplan aquellos que se estiman más frecuentes. Por ello, para realizar otros ajustes SEC, se debe consultar: 
• Manual de cálculo del déficit en contabilidad nacional adaptado a las Corporaciones Locales, publicado por la IGAE, 1ª Edición
• Guía para la determinación de la Regla de Gasto del artículo 12 de la LOEPSF para corporaciones locales, 3ª edición, IGAE.
</t>
    </r>
  </si>
  <si>
    <r>
      <t xml:space="preserve">PRESUPUESTO </t>
    </r>
    <r>
      <rPr>
        <sz val="10"/>
        <color rgb="FF0000FF"/>
        <rFont val="Calibri"/>
        <family val="2"/>
        <scheme val="minor"/>
      </rPr>
      <t>2025</t>
    </r>
  </si>
  <si>
    <r>
      <t xml:space="preserve">En esta pestaña </t>
    </r>
    <r>
      <rPr>
        <sz val="10"/>
        <color rgb="FF0033CC"/>
        <rFont val="Calibri"/>
        <family val="2"/>
        <scheme val="minor"/>
      </rPr>
      <t>se recogen automáticamente los datos</t>
    </r>
    <r>
      <rPr>
        <sz val="10"/>
        <rFont val="Calibri"/>
        <family val="2"/>
        <scheme val="minor"/>
      </rPr>
      <t xml:space="preserve"> correspondientes a Pto. de ingresos y Pto de gastos de </t>
    </r>
    <r>
      <rPr>
        <sz val="10"/>
        <color rgb="FF0000FF"/>
        <rFont val="Calibri"/>
        <family val="2"/>
        <scheme val="minor"/>
      </rPr>
      <t>2025</t>
    </r>
    <r>
      <rPr>
        <sz val="10"/>
        <rFont val="Calibri"/>
        <family val="2"/>
        <scheme val="minor"/>
      </rPr>
      <t xml:space="preserve"> que se han introducido en la 1ª pestaña, así como los ajustes realizados en la 2ª pestaña.                                                                                      </t>
    </r>
    <r>
      <rPr>
        <u/>
        <sz val="10"/>
        <color rgb="FFFF0000"/>
        <rFont val="Calibri"/>
        <family val="2"/>
        <scheme val="minor"/>
      </rPr>
      <t>Si se realizan otros ajustes (distintos a los que se incluyen en este modelo), introducir el importe en la casilla que proceda.</t>
    </r>
    <r>
      <rPr>
        <sz val="10"/>
        <rFont val="Calibri"/>
        <family val="2"/>
        <scheme val="minor"/>
      </rPr>
      <t xml:space="preserve">    Automáticamente  nos indicará el Cumplimiento o Incumplimiento de la Estabilidad.</t>
    </r>
  </si>
  <si>
    <r>
      <t xml:space="preserve">En esta pestaña se presentan separadamente los datos y ajustes de la Liquidación de 2024 (o estimación) y Presupuesto </t>
    </r>
    <r>
      <rPr>
        <sz val="10"/>
        <color rgb="FF0000FF"/>
        <rFont val="Calibri"/>
        <family val="2"/>
        <scheme val="minor"/>
      </rPr>
      <t>2025</t>
    </r>
    <r>
      <rPr>
        <sz val="10"/>
        <color theme="1"/>
        <rFont val="Calibri"/>
        <family val="2"/>
        <scheme val="minor"/>
      </rPr>
      <t xml:space="preserve">.                                                      </t>
    </r>
    <r>
      <rPr>
        <sz val="10"/>
        <color rgb="FF0000FF"/>
        <rFont val="Calibri"/>
        <family val="2"/>
        <scheme val="minor"/>
      </rPr>
      <t>Cumplimentarlos datos sombreados en azul</t>
    </r>
  </si>
  <si>
    <r>
      <t xml:space="preserve">En esta pestaña </t>
    </r>
    <r>
      <rPr>
        <sz val="10"/>
        <color rgb="FF0033CC"/>
        <rFont val="Calibri"/>
        <family val="2"/>
        <scheme val="minor"/>
      </rPr>
      <t>se recogen automáticamente los datos</t>
    </r>
    <r>
      <rPr>
        <sz val="10"/>
        <rFont val="Calibri"/>
        <family val="2"/>
        <scheme val="minor"/>
      </rPr>
      <t xml:space="preserve"> correspondientes a Liquidación 2024 y Presupuesto </t>
    </r>
    <r>
      <rPr>
        <sz val="10"/>
        <color rgb="FF0000FF"/>
        <rFont val="Calibri"/>
        <family val="2"/>
        <scheme val="minor"/>
      </rPr>
      <t>2025</t>
    </r>
    <r>
      <rPr>
        <sz val="10"/>
        <rFont val="Calibri"/>
        <family val="2"/>
        <scheme val="minor"/>
      </rPr>
      <t xml:space="preserve"> que se han introducido en otras pestañas.   </t>
    </r>
    <r>
      <rPr>
        <sz val="10"/>
        <color theme="1"/>
        <rFont val="Calibri"/>
        <family val="2"/>
        <scheme val="minor"/>
      </rPr>
      <t xml:space="preserve">                       </t>
    </r>
    <r>
      <rPr>
        <u/>
        <sz val="10"/>
        <color rgb="FFFF0000"/>
        <rFont val="Calibri"/>
        <family val="2"/>
        <scheme val="minor"/>
      </rPr>
      <t>Si se realizan otros ajustes (distintos a los que se incluyen en este modelo), introducir el importe en la casilla que proced</t>
    </r>
    <r>
      <rPr>
        <sz val="10"/>
        <color rgb="FFFF0000"/>
        <rFont val="Calibri"/>
        <family val="2"/>
        <scheme val="minor"/>
      </rPr>
      <t>a</t>
    </r>
    <r>
      <rPr>
        <sz val="10"/>
        <color theme="1"/>
        <rFont val="Calibri"/>
        <family val="2"/>
        <scheme val="minor"/>
      </rPr>
      <t xml:space="preserve">.                                             </t>
    </r>
    <r>
      <rPr>
        <sz val="10"/>
        <rFont val="Calibri"/>
        <family val="2"/>
        <scheme val="minor"/>
      </rPr>
      <t>Automáticamente  nos indicará el Cumplimiento o Incumplimiento de la Regla de gasto</t>
    </r>
  </si>
  <si>
    <t>PRESUPUESTO 2025</t>
  </si>
  <si>
    <t>Previsiones iniciales 2025</t>
  </si>
  <si>
    <r>
      <rPr>
        <b/>
        <sz val="10"/>
        <color rgb="FFFF0000"/>
        <rFont val="Calibri"/>
        <family val="2"/>
        <scheme val="minor"/>
      </rPr>
      <t>GASTOS DEL CAP.3</t>
    </r>
    <r>
      <rPr>
        <sz val="10"/>
        <color theme="1"/>
        <rFont val="Calibri"/>
        <family val="2"/>
        <scheme val="minor"/>
      </rPr>
      <t xml:space="preserve"> (Pto 2025) para el cálculo de la Regla de Gasto</t>
    </r>
  </si>
  <si>
    <r>
      <rPr>
        <b/>
        <sz val="10"/>
        <color rgb="FF0033CC"/>
        <rFont val="Calibri"/>
        <family val="2"/>
        <scheme val="minor"/>
      </rPr>
      <t>INSTRUCCIONES</t>
    </r>
    <r>
      <rPr>
        <sz val="10"/>
        <color theme="1"/>
        <rFont val="Calibri"/>
        <family val="2"/>
        <scheme val="minor"/>
      </rPr>
      <t xml:space="preserve"> para cumplimentar las hojas Excel y calcular los objetivos de Estabilidad Presupuestaria, de la Regla de Gasto y Limite de Deuda del </t>
    </r>
    <r>
      <rPr>
        <b/>
        <sz val="10"/>
        <color rgb="FF0033CC"/>
        <rFont val="Calibri"/>
        <family val="2"/>
        <scheme val="minor"/>
      </rPr>
      <t>Presupuesto 2025</t>
    </r>
    <r>
      <rPr>
        <sz val="10"/>
        <color theme="1"/>
        <rFont val="Calibri"/>
        <family val="2"/>
        <scheme val="minor"/>
      </rPr>
      <t>.  Se han diseñado pensando que la</t>
    </r>
    <r>
      <rPr>
        <u/>
        <sz val="10"/>
        <color rgb="FF0033CC"/>
        <rFont val="Calibri"/>
        <family val="2"/>
        <scheme val="minor"/>
      </rPr>
      <t xml:space="preserve"> </t>
    </r>
    <r>
      <rPr>
        <b/>
        <u/>
        <sz val="10"/>
        <color rgb="FF0033CC"/>
        <rFont val="Calibri"/>
        <family val="2"/>
        <scheme val="minor"/>
      </rPr>
      <t>Entidad es única</t>
    </r>
    <r>
      <rPr>
        <sz val="10"/>
        <color theme="1"/>
        <rFont val="Calibri"/>
        <family val="2"/>
        <scheme val="minor"/>
      </rPr>
      <t xml:space="preserve"> (no tiene entes dependientes), pues es el caso de la mayoría de los municipios de la provincia.  </t>
    </r>
    <r>
      <rPr>
        <u/>
        <sz val="10"/>
        <color rgb="FF0033CC"/>
        <rFont val="Calibri"/>
        <family val="2"/>
        <scheme val="minor"/>
      </rPr>
      <t>Si existen entes dependientes</t>
    </r>
    <r>
      <rPr>
        <sz val="10"/>
        <color theme="1"/>
        <rFont val="Calibri"/>
        <family val="2"/>
        <scheme val="minor"/>
      </rPr>
      <t>, consultar notas incluidas en el modelo de informe</t>
    </r>
  </si>
  <si>
    <t>APLICACION A EJERCICIO 2025 AJUSTE RECAUDACIÓN CAPÍTULOS  1 A 3</t>
  </si>
  <si>
    <t>EJERCICIO 2024</t>
  </si>
  <si>
    <t>EJERCICIO 2023</t>
  </si>
  <si>
    <t>EJERCICIO 2022</t>
  </si>
  <si>
    <t>(Consignar el importe a reintegrar en 2025 correspondiente a la  liquidación negativa de la PIE del año que corresponda)</t>
  </si>
  <si>
    <t>Saldo a 1 de enero de 2025</t>
  </si>
  <si>
    <t>Estimación de saldo a 31 de diciembre de 2025</t>
  </si>
  <si>
    <t>Diferencia saldo 2025</t>
  </si>
  <si>
    <t xml:space="preserve">  Intereses devengados en 2024                                                                                          con vencimiento en 2025</t>
  </si>
  <si>
    <t xml:space="preserve">  Intereses devengados en 2025                                                                                        con vencimiento en 2026</t>
  </si>
  <si>
    <t>APLICACIÓN A EJERCICIO 2025 AJUSTE GRADO EJECUCIÓN</t>
  </si>
  <si>
    <t>Ejercicio 2025</t>
  </si>
  <si>
    <r>
      <t xml:space="preserve">Ejercicio </t>
    </r>
    <r>
      <rPr>
        <sz val="10"/>
        <color rgb="FF0000FF"/>
        <rFont val="Calibri"/>
        <family val="2"/>
        <scheme val="minor"/>
      </rPr>
      <t>2024</t>
    </r>
  </si>
  <si>
    <r>
      <t xml:space="preserve">Ejercicio </t>
    </r>
    <r>
      <rPr>
        <sz val="10"/>
        <color rgb="FF0000FF"/>
        <rFont val="Calibri"/>
        <family val="2"/>
        <scheme val="minor"/>
      </rPr>
      <t>2023</t>
    </r>
  </si>
  <si>
    <r>
      <t>Ejercicio</t>
    </r>
    <r>
      <rPr>
        <sz val="10"/>
        <color rgb="FF0000FF"/>
        <rFont val="Calibri"/>
        <family val="2"/>
        <scheme val="minor"/>
      </rPr>
      <t xml:space="preserve"> 2022</t>
    </r>
  </si>
  <si>
    <t>Previsiones 2025</t>
  </si>
  <si>
    <r>
      <t xml:space="preserve">CÁLCULO DE LA CAPACIDAD / NECESIDAD DE FINANCIACIÓN DEL PRESUPUESTO GENERAL DEL AYUNTAMIENTO PARA </t>
    </r>
    <r>
      <rPr>
        <b/>
        <sz val="10"/>
        <color rgb="FF0033CC"/>
        <rFont val="Calibri"/>
        <family val="2"/>
        <scheme val="minor"/>
      </rPr>
      <t>2025</t>
    </r>
  </si>
  <si>
    <r>
      <t xml:space="preserve">PRESUPUESTO </t>
    </r>
    <r>
      <rPr>
        <b/>
        <sz val="10"/>
        <color rgb="FF0033CC"/>
        <rFont val="Calibri"/>
        <family val="2"/>
        <scheme val="minor"/>
      </rPr>
      <t>2025</t>
    </r>
  </si>
  <si>
    <t>PRESUPUESTOS PARA 2025</t>
  </si>
  <si>
    <t>Objetivo en 2025 de Capacidad/ Necesidad Financiación de la Corporación contemplado en el Plan Económico Financiero aprobado</t>
  </si>
  <si>
    <t>(1) Esta línea solo aparecerá en el formulario si la Corporación tiene aprobado un Plan Económico Financiero con vigencia en 2025</t>
  </si>
  <si>
    <r>
      <t xml:space="preserve">A) NIVEL DEUDA PREVISTA A </t>
    </r>
    <r>
      <rPr>
        <b/>
        <sz val="10"/>
        <color rgb="FF0033CC"/>
        <rFont val="Calibri"/>
        <family val="2"/>
        <scheme val="minor"/>
      </rPr>
      <t>31-12-2025</t>
    </r>
  </si>
  <si>
    <t>B) INGRESOS CORRIENTES LIQUIDADOS ULTIMA LIQUIDACION EJERCICIO 2024</t>
  </si>
  <si>
    <t>F.3.4- Informe del nivel de deuda viva a 31-12-2025</t>
  </si>
  <si>
    <t>Deuda viva a 31-12-2025</t>
  </si>
  <si>
    <t>Observaciones y/o consideraciones al Nivel de Deuda previsto a 31-12-2025 de la Corporación Local :</t>
  </si>
  <si>
    <t>Total Deuda
viva a
31-12-2025</t>
  </si>
  <si>
    <t>DATOS PARA CALCULAR EL GASTO COMPUTABLE PRESUPUESTO 2025</t>
  </si>
  <si>
    <t>DISMINUCIÓN GASTOS FINANCIADOS CON FONDOS FINALISTA DE LA UE O AAPP EN PRESUPUESTO 2025</t>
  </si>
  <si>
    <t>Inversiones financieramente sostenibles ejercicio 2024</t>
  </si>
  <si>
    <r>
      <t xml:space="preserve">(-/+)INCREMENTOS/ DISMINUCIONES DE RECAUDACION POR CAMBIOS NORMATIVOS CONSIDERADOS EN EL </t>
    </r>
    <r>
      <rPr>
        <b/>
        <sz val="10"/>
        <color rgb="FFFF0000"/>
        <rFont val="Calibri"/>
        <family val="2"/>
        <scheme val="minor"/>
      </rPr>
      <t>PRESUPUESTO 2025</t>
    </r>
  </si>
  <si>
    <r>
      <rPr>
        <b/>
        <sz val="10"/>
        <color rgb="FFFF0000"/>
        <rFont val="Calibri"/>
        <family val="2"/>
        <scheme val="minor"/>
      </rPr>
      <t>Liquidación 2024 GASTOS DEL CAP.3</t>
    </r>
    <r>
      <rPr>
        <sz val="10"/>
        <color theme="1"/>
        <rFont val="Calibri"/>
        <family val="2"/>
        <scheme val="minor"/>
      </rPr>
      <t xml:space="preserve"> a incluir para el cálculo de la Regla de Gasto</t>
    </r>
  </si>
  <si>
    <t>Obligaciones reconocidas Liquidación 2024</t>
  </si>
  <si>
    <t>AJUSTES SEC EN LIQUIDACION 2024</t>
  </si>
  <si>
    <t>Saldo a 1 de enero de 2024</t>
  </si>
  <si>
    <t>Estimación de saldo a 31 de diciembre de 2024</t>
  </si>
  <si>
    <t>Diferencia saldo 2024</t>
  </si>
  <si>
    <t>DISMINUCIÓN GASTOS FINANCIADOS CON FONDOS FINALISTA DE LA UE O AAPP EN LIQUIDACION 2024</t>
  </si>
  <si>
    <t xml:space="preserve"> DISMINUCION IMPORTE INVERSIONES FINANCIERAMENTE SOSTENIBLES 2024 QUE SE AJUSTEN A  LO DISPUESTO EN LA DA 6ª DE LA LO 2/2012 Y DA 16ª DEL TRLRHL:</t>
  </si>
  <si>
    <t>LIQUIDACION 2024 o estimación</t>
  </si>
  <si>
    <t>DATOS PARA CALCULAR  EL GASTO COMPUTABLE  LIQ. 2024 Y LIMITE REGLA DE GASTO</t>
  </si>
  <si>
    <t>Presupuesto  2025   Previsiones iniciales</t>
  </si>
  <si>
    <t>Gasto computable 2025</t>
  </si>
  <si>
    <r>
      <t xml:space="preserve">(-/+) Incrementos/disminuciones de recaudación por cambios normativos considerados en el Presupuesto 2025 (art.12.4) </t>
    </r>
    <r>
      <rPr>
        <sz val="10"/>
        <color rgb="FFFF0000"/>
        <rFont val="Calibri"/>
        <family val="2"/>
        <scheme val="minor"/>
      </rPr>
      <t>(b)</t>
    </r>
  </si>
  <si>
    <t>Diferencia entre el Limite de la Regla de Gasto y el Gasto computable  Presupuesto 2025</t>
  </si>
  <si>
    <r>
      <t xml:space="preserve">Gasto computable Liq. 2024 incrementado por la Tasa de referencia del crecimiento del PIB para 2025 (3,2%) </t>
    </r>
    <r>
      <rPr>
        <sz val="10"/>
        <color rgb="FFFF0000"/>
        <rFont val="Calibri"/>
        <family val="2"/>
        <scheme val="minor"/>
      </rPr>
      <t>(a)</t>
    </r>
  </si>
  <si>
    <r>
      <rPr>
        <b/>
        <sz val="10"/>
        <color rgb="FF0033CC"/>
        <rFont val="Calibri"/>
        <family val="2"/>
        <scheme val="minor"/>
      </rPr>
      <t>CUMPLIMIENTO/INCUMPLIMIENTO REGLA DE GASTO</t>
    </r>
    <r>
      <rPr>
        <sz val="10"/>
        <color rgb="FF0033CC"/>
        <rFont val="Calibri"/>
        <family val="2"/>
        <scheme val="minor"/>
      </rPr>
      <t xml:space="preserve"> (El presupuesto de 2025 cumplirá la regla de gasto : GC2024 * 2,6 % +/- Inc/Dis  Norm 2025</t>
    </r>
    <r>
      <rPr>
        <u/>
        <sz val="10"/>
        <color rgb="FF0033CC"/>
        <rFont val="Calibri"/>
        <family val="2"/>
        <scheme val="minor"/>
      </rPr>
      <t>&gt;</t>
    </r>
    <r>
      <rPr>
        <sz val="10"/>
        <color rgb="FF0033CC"/>
        <rFont val="Calibri"/>
        <family val="2"/>
        <scheme val="minor"/>
      </rPr>
      <t>GC  2025 )</t>
    </r>
  </si>
  <si>
    <t>(1) En caso de no disponerse de los datos de liquidación 2024  se realizará una estimación de la misma. Si se dispone de la liquidación 2024 se incluirán los datos correspondientes al informe de evaluación de dicha liquidación)</t>
  </si>
  <si>
    <t>Liquidación 2024        ( o estimación) Obligaciones reconocidas  (1)</t>
  </si>
  <si>
    <t>Gasto computable 2024</t>
  </si>
  <si>
    <t xml:space="preserve">(-) Inversiones Financieramente sostenibles 2024 (IFS)                </t>
  </si>
  <si>
    <t>IFS 2024</t>
  </si>
  <si>
    <t>Total de Gasto computable del ejercicio 2024</t>
  </si>
  <si>
    <t xml:space="preserve">PARA QUE EL GC 2024 </t>
  </si>
  <si>
    <r>
      <t>Cuenta 555 (Pagos pendientes de aplicación -</t>
    </r>
    <r>
      <rPr>
        <sz val="9"/>
        <color theme="1"/>
        <rFont val="Calibri"/>
        <family val="2"/>
        <scheme val="minor"/>
      </rPr>
      <t>CNP 40001</t>
    </r>
    <r>
      <rPr>
        <sz val="10"/>
        <color theme="1"/>
        <rFont val="Calibri"/>
        <family val="2"/>
        <scheme val="minor"/>
      </rPr>
      <t>)</t>
    </r>
  </si>
  <si>
    <t>Cuenta 555 (Pagos pendientes de aplicación - CNP 40001)</t>
  </si>
  <si>
    <r>
      <t xml:space="preserve">     Liquidacion        (o estimación)       </t>
    </r>
    <r>
      <rPr>
        <b/>
        <u/>
        <sz val="10"/>
        <rFont val="Arial"/>
        <family val="2"/>
      </rPr>
      <t>Obligaciones</t>
    </r>
    <r>
      <rPr>
        <b/>
        <sz val="10"/>
        <rFont val="Arial"/>
        <family val="2"/>
        <charset val="1"/>
      </rPr>
      <t xml:space="preserve">        </t>
    </r>
    <r>
      <rPr>
        <b/>
        <u/>
        <sz val="10"/>
        <rFont val="Arial"/>
        <family val="2"/>
      </rPr>
      <t xml:space="preserve">  reconocidas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</si>
</sst>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_-* #,##0.00\ _€_-;\-* #,##0.00\ _€_-;_-* \-??\ _€_-;_-@_-"/>
    <numFmt numFmtId="166" formatCode="#,##0.00_ ;\-#,##0.00\ "/>
  </numFmts>
  <fonts count="66" x14ac:knownFonts="1">
    <font>
      <sz val="11"/>
      <color theme="1"/>
      <name val="Calibri"/>
      <family val="2"/>
      <scheme val="minor"/>
    </font>
    <font>
      <sz val="10"/>
      <color theme="1"/>
      <name val="Arial"/>
      <family val="2"/>
    </font>
    <font>
      <b/>
      <sz val="10"/>
      <color rgb="FF0000FF"/>
      <name val="Arial"/>
      <family val="2"/>
    </font>
    <font>
      <sz val="10"/>
      <color rgb="FF0000FF"/>
      <name val="Arial"/>
      <family val="2"/>
    </font>
    <font>
      <sz val="11"/>
      <color indexed="8"/>
      <name val="Calibri"/>
      <family val="2"/>
      <charset val="1"/>
    </font>
    <font>
      <b/>
      <sz val="10"/>
      <name val="Arial"/>
      <family val="2"/>
      <charset val="1"/>
    </font>
    <font>
      <b/>
      <sz val="10"/>
      <color indexed="8"/>
      <name val="Arial"/>
      <family val="2"/>
      <charset val="1"/>
    </font>
    <font>
      <sz val="10"/>
      <color indexed="8"/>
      <name val="MS Sans Serif"/>
      <family val="2"/>
      <charset val="1"/>
    </font>
    <font>
      <b/>
      <sz val="10"/>
      <color theme="1"/>
      <name val="Calibri"/>
      <family val="2"/>
      <scheme val="minor"/>
    </font>
    <font>
      <sz val="10"/>
      <color theme="1"/>
      <name val="Calibri"/>
      <family val="2"/>
      <scheme val="minor"/>
    </font>
    <font>
      <b/>
      <sz val="11"/>
      <color theme="1"/>
      <name val="Calibri"/>
      <family val="2"/>
      <scheme val="minor"/>
    </font>
    <font>
      <sz val="9"/>
      <color indexed="81"/>
      <name val="Tahoma"/>
      <family val="2"/>
    </font>
    <font>
      <b/>
      <sz val="11"/>
      <color rgb="FFFF0000"/>
      <name val="Calibri"/>
      <family val="2"/>
      <scheme val="minor"/>
    </font>
    <font>
      <i/>
      <sz val="8"/>
      <color rgb="FF000000"/>
      <name val="Arial"/>
      <family val="2"/>
    </font>
    <font>
      <i/>
      <sz val="8"/>
      <color theme="1"/>
      <name val="Arial"/>
      <family val="2"/>
    </font>
    <font>
      <b/>
      <u/>
      <sz val="12"/>
      <color indexed="8"/>
      <name val="Calibri"/>
      <family val="2"/>
      <charset val="1"/>
    </font>
    <font>
      <sz val="8"/>
      <color indexed="8"/>
      <name val="Calibri"/>
      <family val="2"/>
      <charset val="1"/>
    </font>
    <font>
      <b/>
      <sz val="12"/>
      <color indexed="8"/>
      <name val="Calibri"/>
      <family val="2"/>
      <charset val="1"/>
    </font>
    <font>
      <b/>
      <sz val="8"/>
      <color indexed="8"/>
      <name val="Calibri"/>
      <family val="2"/>
      <charset val="1"/>
    </font>
    <font>
      <sz val="10"/>
      <color indexed="81"/>
      <name val="Calibri"/>
      <family val="2"/>
      <scheme val="minor"/>
    </font>
    <font>
      <sz val="10"/>
      <color indexed="8"/>
      <name val="Calibri"/>
      <family val="2"/>
      <charset val="1"/>
    </font>
    <font>
      <b/>
      <sz val="10"/>
      <color indexed="8"/>
      <name val="Calibri"/>
      <family val="2"/>
      <charset val="1"/>
    </font>
    <font>
      <b/>
      <vertAlign val="superscript"/>
      <sz val="10"/>
      <color indexed="8"/>
      <name val="Calibri"/>
      <family val="2"/>
      <charset val="1"/>
    </font>
    <font>
      <vertAlign val="superscript"/>
      <sz val="10"/>
      <name val="Calibri"/>
      <family val="2"/>
      <charset val="1"/>
    </font>
    <font>
      <sz val="10"/>
      <name val="Calibri"/>
      <family val="2"/>
      <charset val="1"/>
    </font>
    <font>
      <b/>
      <sz val="12"/>
      <color indexed="8"/>
      <name val="Calibri"/>
      <family val="2"/>
    </font>
    <font>
      <b/>
      <sz val="12"/>
      <color rgb="FFFF0000"/>
      <name val="Calibri"/>
      <family val="2"/>
    </font>
    <font>
      <b/>
      <sz val="12"/>
      <color theme="1"/>
      <name val="Calibri"/>
      <family val="2"/>
      <scheme val="minor"/>
    </font>
    <font>
      <b/>
      <u/>
      <sz val="10"/>
      <name val="Arial"/>
      <family val="2"/>
    </font>
    <font>
      <sz val="12"/>
      <color theme="1"/>
      <name val="Calibri"/>
      <family val="2"/>
      <scheme val="minor"/>
    </font>
    <font>
      <b/>
      <u/>
      <sz val="12"/>
      <color theme="1"/>
      <name val="Calibri"/>
      <family val="2"/>
      <scheme val="minor"/>
    </font>
    <font>
      <b/>
      <sz val="10"/>
      <color indexed="81"/>
      <name val="Calibri"/>
      <family val="2"/>
      <scheme val="minor"/>
    </font>
    <font>
      <u/>
      <sz val="10"/>
      <color indexed="81"/>
      <name val="Calibri"/>
      <family val="2"/>
      <scheme val="minor"/>
    </font>
    <font>
      <sz val="10"/>
      <color rgb="FFFF0000"/>
      <name val="Calibri"/>
      <family val="2"/>
      <scheme val="minor"/>
    </font>
    <font>
      <b/>
      <u/>
      <sz val="10"/>
      <color rgb="FFFF0000"/>
      <name val="Calibri"/>
      <family val="2"/>
      <scheme val="minor"/>
    </font>
    <font>
      <u/>
      <sz val="10"/>
      <color rgb="FFFF0000"/>
      <name val="Calibri"/>
      <family val="2"/>
      <scheme val="minor"/>
    </font>
    <font>
      <b/>
      <sz val="10"/>
      <color rgb="FFFF0000"/>
      <name val="Calibri"/>
      <family val="2"/>
      <scheme val="minor"/>
    </font>
    <font>
      <sz val="10"/>
      <color theme="1"/>
      <name val="Calibri"/>
      <family val="2"/>
    </font>
    <font>
      <b/>
      <sz val="10"/>
      <color rgb="FF0033CC"/>
      <name val="Calibri"/>
      <family val="2"/>
      <scheme val="minor"/>
    </font>
    <font>
      <u/>
      <sz val="10"/>
      <color rgb="FF0033CC"/>
      <name val="Calibri"/>
      <family val="2"/>
      <scheme val="minor"/>
    </font>
    <font>
      <b/>
      <u/>
      <sz val="10"/>
      <color rgb="FF0033CC"/>
      <name val="Calibri"/>
      <family val="2"/>
      <scheme val="minor"/>
    </font>
    <font>
      <b/>
      <sz val="10"/>
      <name val="Calibri"/>
      <family val="2"/>
      <scheme val="minor"/>
    </font>
    <font>
      <b/>
      <sz val="10"/>
      <color indexed="8"/>
      <name val="Calibri"/>
      <family val="2"/>
      <scheme val="minor"/>
    </font>
    <font>
      <sz val="10"/>
      <name val="Calibri"/>
      <family val="2"/>
      <scheme val="minor"/>
    </font>
    <font>
      <sz val="10"/>
      <color rgb="FF0000FF"/>
      <name val="Calibri"/>
      <family val="2"/>
      <scheme val="minor"/>
    </font>
    <font>
      <b/>
      <sz val="10"/>
      <color rgb="FF0000FF"/>
      <name val="Calibri"/>
      <family val="2"/>
      <scheme val="minor"/>
    </font>
    <font>
      <i/>
      <sz val="10"/>
      <color theme="1"/>
      <name val="Calibri"/>
      <family val="2"/>
      <scheme val="minor"/>
    </font>
    <font>
      <sz val="10"/>
      <color indexed="8"/>
      <name val="Calibri"/>
      <family val="2"/>
      <scheme val="minor"/>
    </font>
    <font>
      <i/>
      <sz val="10"/>
      <color indexed="8"/>
      <name val="Calibri"/>
      <family val="2"/>
      <scheme val="minor"/>
    </font>
    <font>
      <sz val="10"/>
      <color rgb="FF0033CC"/>
      <name val="Calibri"/>
      <family val="2"/>
      <scheme val="minor"/>
    </font>
    <font>
      <i/>
      <sz val="10"/>
      <color rgb="FF000000"/>
      <name val="Calibri"/>
      <family val="2"/>
      <scheme val="minor"/>
    </font>
    <font>
      <sz val="10"/>
      <color theme="0"/>
      <name val="Calibri"/>
      <family val="2"/>
      <scheme val="minor"/>
    </font>
    <font>
      <b/>
      <sz val="10"/>
      <name val="Calibri"/>
      <family val="2"/>
      <charset val="1"/>
    </font>
    <font>
      <sz val="11"/>
      <color rgb="FF0033CC"/>
      <name val="Calibri"/>
      <family val="2"/>
      <scheme val="minor"/>
    </font>
    <font>
      <sz val="9"/>
      <color indexed="81"/>
      <name val="Calibri"/>
      <family val="2"/>
      <scheme val="minor"/>
    </font>
    <font>
      <u/>
      <sz val="9"/>
      <color indexed="39"/>
      <name val="Calibri"/>
      <family val="2"/>
      <scheme val="minor"/>
    </font>
    <font>
      <u/>
      <sz val="9"/>
      <color indexed="81"/>
      <name val="Calibri"/>
      <family val="2"/>
      <scheme val="minor"/>
    </font>
    <font>
      <sz val="9"/>
      <color indexed="39"/>
      <name val="Calibri"/>
      <family val="2"/>
      <scheme val="minor"/>
    </font>
    <font>
      <b/>
      <sz val="12"/>
      <color rgb="FFFF0000"/>
      <name val="Calibri"/>
      <family val="2"/>
      <scheme val="minor"/>
    </font>
    <font>
      <b/>
      <sz val="14"/>
      <color theme="1"/>
      <name val="Calibri"/>
      <family val="2"/>
      <scheme val="minor"/>
    </font>
    <font>
      <b/>
      <u/>
      <sz val="10"/>
      <color theme="1"/>
      <name val="Calibri"/>
      <family val="2"/>
      <scheme val="minor"/>
    </font>
    <font>
      <sz val="10"/>
      <name val="Calibri"/>
      <family val="2"/>
    </font>
    <font>
      <sz val="9"/>
      <color indexed="12"/>
      <name val="Calibri"/>
      <family val="2"/>
      <scheme val="minor"/>
    </font>
    <font>
      <b/>
      <u/>
      <sz val="10"/>
      <color indexed="81"/>
      <name val="Calibri"/>
      <family val="2"/>
      <scheme val="minor"/>
    </font>
    <font>
      <b/>
      <sz val="9"/>
      <color indexed="81"/>
      <name val="Tahoma"/>
      <family val="2"/>
    </font>
    <font>
      <sz val="9"/>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0"/>
        <bgColor indexed="21"/>
      </patternFill>
    </fill>
    <fill>
      <patternFill patternType="solid">
        <fgColor theme="0"/>
        <bgColor indexed="27"/>
      </patternFill>
    </fill>
    <fill>
      <patternFill patternType="solid">
        <fgColor theme="0"/>
        <bgColor indexed="26"/>
      </patternFill>
    </fill>
    <fill>
      <patternFill patternType="solid">
        <fgColor rgb="FFCCECFF"/>
        <bgColor indexed="64"/>
      </patternFill>
    </fill>
    <fill>
      <patternFill patternType="solid">
        <fgColor rgb="FFFFFFCC"/>
        <bgColor indexed="24"/>
      </patternFill>
    </fill>
    <fill>
      <patternFill patternType="solid">
        <fgColor rgb="FFFFFFCC"/>
        <bgColor indexed="64"/>
      </patternFill>
    </fill>
    <fill>
      <patternFill patternType="solid">
        <fgColor indexed="9"/>
        <bgColor indexed="64"/>
      </patternFill>
    </fill>
    <fill>
      <patternFill patternType="solid">
        <fgColor indexed="9"/>
        <bgColor indexed="26"/>
      </patternFill>
    </fill>
    <fill>
      <patternFill patternType="solid">
        <fgColor theme="2" tint="-9.9978637043366805E-2"/>
        <bgColor indexed="26"/>
      </patternFill>
    </fill>
    <fill>
      <patternFill patternType="solid">
        <fgColor theme="2" tint="-0.249977111117893"/>
        <bgColor indexed="23"/>
      </patternFill>
    </fill>
    <fill>
      <patternFill patternType="solid">
        <fgColor theme="3" tint="0.59999389629810485"/>
        <bgColor indexed="56"/>
      </patternFill>
    </fill>
    <fill>
      <patternFill patternType="solid">
        <fgColor theme="2" tint="-9.9978637043366805E-2"/>
        <bgColor indexed="64"/>
      </patternFill>
    </fill>
    <fill>
      <patternFill patternType="solid">
        <fgColor theme="2" tint="-0.249977111117893"/>
        <bgColor indexed="64"/>
      </patternFill>
    </fill>
    <fill>
      <patternFill patternType="solid">
        <fgColor rgb="FFCCECFF"/>
        <bgColor indexed="3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rgb="FF00B050"/>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rgb="FF008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bottom style="dashed">
        <color auto="1"/>
      </bottom>
      <diagonal/>
    </border>
    <border>
      <left style="medium">
        <color auto="1"/>
      </left>
      <right style="medium">
        <color auto="1"/>
      </right>
      <top style="medium">
        <color auto="1"/>
      </top>
      <bottom/>
      <diagonal/>
    </border>
    <border>
      <left style="medium">
        <color auto="1"/>
      </left>
      <right style="mediumDashed">
        <color auto="1"/>
      </right>
      <top style="medium">
        <color auto="1"/>
      </top>
      <bottom/>
      <diagonal/>
    </border>
    <border>
      <left style="medium">
        <color auto="1"/>
      </left>
      <right style="mediumDashed">
        <color auto="1"/>
      </right>
      <top/>
      <bottom/>
      <diagonal/>
    </border>
    <border>
      <left style="medium">
        <color auto="1"/>
      </left>
      <right style="mediumDashed">
        <color auto="1"/>
      </right>
      <top/>
      <bottom style="medium">
        <color auto="1"/>
      </bottom>
      <diagonal/>
    </border>
    <border>
      <left style="mediumDashed">
        <color auto="1"/>
      </left>
      <right style="medium">
        <color auto="1"/>
      </right>
      <top style="medium">
        <color auto="1"/>
      </top>
      <bottom/>
      <diagonal/>
    </border>
    <border>
      <left style="mediumDashed">
        <color auto="1"/>
      </left>
      <right style="medium">
        <color auto="1"/>
      </right>
      <top/>
      <bottom/>
      <diagonal/>
    </border>
    <border>
      <left style="mediumDashed">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ck">
        <color rgb="FF0033CC"/>
      </left>
      <right/>
      <top style="thick">
        <color rgb="FF0033CC"/>
      </top>
      <bottom/>
      <diagonal/>
    </border>
    <border>
      <left/>
      <right/>
      <top style="thick">
        <color rgb="FF0033CC"/>
      </top>
      <bottom/>
      <diagonal/>
    </border>
    <border>
      <left/>
      <right style="thick">
        <color rgb="FF0033CC"/>
      </right>
      <top style="thick">
        <color rgb="FF0033CC"/>
      </top>
      <bottom/>
      <diagonal/>
    </border>
    <border>
      <left style="thick">
        <color rgb="FF0033CC"/>
      </left>
      <right/>
      <top/>
      <bottom/>
      <diagonal/>
    </border>
    <border>
      <left/>
      <right style="thick">
        <color rgb="FF0033CC"/>
      </right>
      <top/>
      <bottom/>
      <diagonal/>
    </border>
    <border>
      <left style="thick">
        <color rgb="FF0033CC"/>
      </left>
      <right/>
      <top/>
      <bottom style="thick">
        <color rgb="FF0033CC"/>
      </bottom>
      <diagonal/>
    </border>
    <border>
      <left/>
      <right/>
      <top/>
      <bottom style="thick">
        <color rgb="FF0033CC"/>
      </bottom>
      <diagonal/>
    </border>
    <border>
      <left/>
      <right style="thick">
        <color rgb="FF0033CC"/>
      </right>
      <top/>
      <bottom style="thick">
        <color rgb="FF0033CC"/>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thick">
        <color rgb="FF008000"/>
      </right>
      <top/>
      <bottom/>
      <diagonal/>
    </border>
    <border>
      <left/>
      <right/>
      <top style="thin">
        <color auto="1"/>
      </top>
      <bottom/>
      <diagonal/>
    </border>
    <border>
      <left/>
      <right style="thin">
        <color auto="1"/>
      </right>
      <top/>
      <bottom/>
      <diagonal/>
    </border>
    <border>
      <left style="thin">
        <color indexed="8"/>
      </left>
      <right/>
      <top style="medium">
        <color indexed="8"/>
      </top>
      <bottom style="thin">
        <color indexed="8"/>
      </bottom>
      <diagonal/>
    </border>
  </borders>
  <cellStyleXfs count="6">
    <xf numFmtId="0" fontId="0" fillId="0" borderId="0"/>
    <xf numFmtId="0" fontId="4" fillId="0" borderId="0"/>
    <xf numFmtId="0" fontId="7" fillId="0" borderId="0"/>
    <xf numFmtId="0" fontId="7" fillId="0" borderId="0"/>
    <xf numFmtId="0" fontId="4" fillId="0" borderId="0"/>
    <xf numFmtId="165" fontId="4" fillId="0" borderId="0" applyBorder="0" applyProtection="0"/>
  </cellStyleXfs>
  <cellXfs count="462">
    <xf numFmtId="0" fontId="0" fillId="0" borderId="0" xfId="0"/>
    <xf numFmtId="0" fontId="1" fillId="0" borderId="0" xfId="0" applyFont="1" applyBorder="1" applyAlignment="1" applyProtection="1">
      <alignment horizontal="justify" vertical="top" wrapText="1" readingOrder="1"/>
      <protection locked="0"/>
    </xf>
    <xf numFmtId="4" fontId="1" fillId="0" borderId="0" xfId="0" applyNumberFormat="1" applyFont="1" applyBorder="1" applyAlignment="1" applyProtection="1">
      <alignment horizontal="right" vertical="top" wrapText="1" readingOrder="1"/>
      <protection locked="0"/>
    </xf>
    <xf numFmtId="0" fontId="3" fillId="0" borderId="0" xfId="0" applyFont="1" applyBorder="1" applyAlignment="1" applyProtection="1">
      <alignment horizontal="justify" vertical="top" wrapText="1" readingOrder="1"/>
      <protection locked="0"/>
    </xf>
    <xf numFmtId="10" fontId="1" fillId="0" borderId="0" xfId="0" applyNumberFormat="1" applyFont="1" applyBorder="1" applyAlignment="1" applyProtection="1">
      <alignment horizontal="justify" vertical="top" wrapText="1" readingOrder="1"/>
      <protection locked="0"/>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6" fillId="12" borderId="0" xfId="4" applyFont="1" applyFill="1" applyBorder="1" applyProtection="1">
      <protection locked="0"/>
    </xf>
    <xf numFmtId="0" fontId="18" fillId="12" borderId="0" xfId="4" applyFont="1" applyFill="1" applyBorder="1" applyAlignment="1" applyProtection="1">
      <alignment horizontal="center" wrapText="1"/>
      <protection locked="0"/>
    </xf>
    <xf numFmtId="2" fontId="16" fillId="12" borderId="0" xfId="4" applyNumberFormat="1" applyFont="1" applyFill="1" applyBorder="1" applyAlignment="1" applyProtection="1">
      <alignment vertical="top"/>
      <protection locked="0"/>
    </xf>
    <xf numFmtId="0" fontId="15" fillId="12" borderId="0" xfId="4" applyFont="1" applyFill="1" applyBorder="1" applyProtection="1">
      <protection locked="0"/>
    </xf>
    <xf numFmtId="0" fontId="16" fillId="12" borderId="0" xfId="4" applyFont="1" applyFill="1" applyBorder="1" applyAlignment="1" applyProtection="1">
      <alignment wrapText="1"/>
      <protection locked="0"/>
    </xf>
    <xf numFmtId="0" fontId="4" fillId="11" borderId="0" xfId="4" applyFont="1" applyFill="1" applyBorder="1" applyProtection="1">
      <protection locked="0"/>
    </xf>
    <xf numFmtId="0" fontId="20" fillId="12" borderId="24" xfId="4" applyFont="1" applyFill="1" applyBorder="1" applyProtection="1">
      <protection locked="0"/>
    </xf>
    <xf numFmtId="0" fontId="21" fillId="12" borderId="26" xfId="4" applyFont="1" applyFill="1" applyBorder="1" applyProtection="1">
      <protection locked="0"/>
    </xf>
    <xf numFmtId="0" fontId="21" fillId="12" borderId="27" xfId="4" applyFont="1" applyFill="1" applyBorder="1" applyAlignment="1" applyProtection="1">
      <alignment horizontal="center" wrapText="1"/>
      <protection locked="0"/>
    </xf>
    <xf numFmtId="0" fontId="20" fillId="12" borderId="0" xfId="4" applyFont="1" applyFill="1" applyBorder="1" applyAlignment="1" applyProtection="1">
      <alignment horizontal="left" vertical="top" wrapText="1"/>
      <protection locked="0"/>
    </xf>
    <xf numFmtId="0" fontId="20" fillId="12" borderId="0" xfId="4" applyFont="1" applyFill="1" applyBorder="1" applyProtection="1">
      <protection locked="0"/>
    </xf>
    <xf numFmtId="0" fontId="8" fillId="0" borderId="20" xfId="0" applyFont="1" applyBorder="1" applyAlignment="1">
      <alignment horizontal="center" vertical="center" wrapText="1"/>
    </xf>
    <xf numFmtId="0" fontId="9" fillId="0" borderId="20" xfId="0" applyFont="1" applyBorder="1" applyAlignment="1">
      <alignment vertical="center" wrapText="1"/>
    </xf>
    <xf numFmtId="0" fontId="1" fillId="0" borderId="0" xfId="0" applyFont="1" applyBorder="1" applyAlignment="1" applyProtection="1">
      <alignment vertical="top" wrapText="1"/>
      <protection locked="0"/>
    </xf>
    <xf numFmtId="4" fontId="1" fillId="0" borderId="0" xfId="0" applyNumberFormat="1" applyFont="1" applyBorder="1" applyAlignment="1" applyProtection="1">
      <alignment horizontal="right" vertical="top" wrapText="1"/>
      <protection locked="0"/>
    </xf>
    <xf numFmtId="0" fontId="1" fillId="0" borderId="0" xfId="0" applyNumberFormat="1" applyFont="1" applyBorder="1" applyAlignment="1" applyProtection="1">
      <alignment vertical="top" wrapText="1"/>
      <protection locked="0"/>
    </xf>
    <xf numFmtId="0" fontId="9" fillId="0" borderId="0" xfId="0" applyFont="1"/>
    <xf numFmtId="0" fontId="8" fillId="0" borderId="0" xfId="0" applyFont="1" applyBorder="1" applyAlignment="1">
      <alignment horizontal="center" wrapText="1"/>
    </xf>
    <xf numFmtId="0" fontId="9" fillId="0" borderId="0" xfId="0" applyFont="1" applyBorder="1" applyAlignment="1">
      <alignment wrapText="1"/>
    </xf>
    <xf numFmtId="0" fontId="8" fillId="0" borderId="3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xf>
    <xf numFmtId="0" fontId="9" fillId="0" borderId="0" xfId="0" applyFont="1" applyBorder="1"/>
    <xf numFmtId="4" fontId="43" fillId="8" borderId="9" xfId="1" applyNumberFormat="1" applyFont="1" applyFill="1" applyBorder="1" applyAlignment="1" applyProtection="1">
      <alignment wrapText="1"/>
      <protection locked="0"/>
    </xf>
    <xf numFmtId="4" fontId="41" fillId="7" borderId="9" xfId="1" applyNumberFormat="1" applyFont="1" applyFill="1" applyBorder="1" applyAlignment="1" applyProtection="1">
      <alignment wrapText="1"/>
    </xf>
    <xf numFmtId="0" fontId="9" fillId="0" borderId="20" xfId="0" applyFont="1" applyBorder="1" applyAlignment="1" applyProtection="1">
      <alignment horizontal="justify" vertical="top" wrapText="1" readingOrder="1"/>
      <protection locked="0"/>
    </xf>
    <xf numFmtId="4" fontId="9" fillId="8" borderId="20" xfId="0" applyNumberFormat="1" applyFont="1" applyFill="1" applyBorder="1" applyAlignment="1" applyProtection="1">
      <alignment horizontal="right" vertical="top" wrapText="1" readingOrder="1"/>
      <protection locked="0"/>
    </xf>
    <xf numFmtId="0" fontId="9" fillId="0" borderId="20" xfId="0" applyFont="1" applyBorder="1" applyProtection="1">
      <protection locked="0"/>
    </xf>
    <xf numFmtId="4" fontId="9" fillId="8" borderId="20" xfId="0" applyNumberFormat="1" applyFont="1" applyFill="1" applyBorder="1" applyProtection="1">
      <protection locked="0"/>
    </xf>
    <xf numFmtId="0" fontId="9" fillId="0" borderId="21" xfId="0" applyFont="1" applyBorder="1" applyProtection="1">
      <protection locked="0"/>
    </xf>
    <xf numFmtId="0" fontId="9" fillId="0" borderId="22" xfId="0" applyFont="1" applyBorder="1" applyProtection="1">
      <protection locked="0"/>
    </xf>
    <xf numFmtId="0" fontId="9" fillId="0" borderId="23" xfId="0" applyFont="1" applyBorder="1" applyProtection="1">
      <protection locked="0"/>
    </xf>
    <xf numFmtId="0" fontId="43" fillId="0" borderId="20" xfId="0" applyFont="1" applyBorder="1" applyAlignment="1" applyProtection="1">
      <alignment horizontal="center"/>
      <protection locked="0"/>
    </xf>
    <xf numFmtId="0" fontId="45" fillId="0" borderId="20" xfId="0" applyFont="1" applyBorder="1" applyProtection="1">
      <protection locked="0"/>
    </xf>
    <xf numFmtId="0" fontId="9" fillId="0" borderId="0" xfId="0" applyFont="1" applyBorder="1" applyAlignment="1" applyProtection="1">
      <alignment horizontal="justify" vertical="top" wrapText="1" readingOrder="1"/>
      <protection locked="0"/>
    </xf>
    <xf numFmtId="4" fontId="9" fillId="0" borderId="0" xfId="0" applyNumberFormat="1" applyFont="1" applyBorder="1" applyAlignment="1" applyProtection="1">
      <alignment horizontal="right" vertical="top" wrapText="1" readingOrder="1"/>
      <protection locked="0"/>
    </xf>
    <xf numFmtId="4" fontId="45" fillId="3" borderId="20" xfId="0" applyNumberFormat="1" applyFont="1" applyFill="1" applyBorder="1" applyProtection="1"/>
    <xf numFmtId="0" fontId="8" fillId="0" borderId="1" xfId="0" applyFont="1" applyBorder="1" applyAlignment="1" applyProtection="1">
      <alignment horizontal="center" vertical="top" wrapText="1" readingOrder="1"/>
      <protection locked="0"/>
    </xf>
    <xf numFmtId="0" fontId="9" fillId="0" borderId="1" xfId="0" applyFont="1" applyBorder="1" applyProtection="1">
      <protection locked="0"/>
    </xf>
    <xf numFmtId="4" fontId="9" fillId="0" borderId="1" xfId="0" applyNumberFormat="1" applyFont="1" applyFill="1" applyBorder="1" applyAlignment="1" applyProtection="1">
      <alignment horizontal="right" vertical="top" wrapText="1"/>
    </xf>
    <xf numFmtId="0" fontId="9" fillId="0" borderId="1" xfId="0" applyFont="1" applyBorder="1" applyAlignment="1" applyProtection="1">
      <alignment horizontal="center" vertical="top" wrapText="1" readingOrder="1"/>
      <protection locked="0"/>
    </xf>
    <xf numFmtId="49" fontId="44" fillId="0" borderId="1" xfId="0" applyNumberFormat="1" applyFont="1" applyFill="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44" fillId="0" borderId="1" xfId="0"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0" fontId="43" fillId="0" borderId="1" xfId="0" applyFont="1" applyFill="1" applyBorder="1" applyAlignment="1" applyProtection="1">
      <alignment horizontal="left" vertical="center" wrapText="1"/>
      <protection locked="0"/>
    </xf>
    <xf numFmtId="0" fontId="48" fillId="0"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xf>
    <xf numFmtId="4" fontId="9" fillId="8" borderId="20" xfId="0" applyNumberFormat="1" applyFont="1" applyFill="1" applyBorder="1" applyAlignment="1" applyProtection="1">
      <alignment horizontal="right" vertical="top" wrapText="1"/>
      <protection locked="0"/>
    </xf>
    <xf numFmtId="0" fontId="9" fillId="0" borderId="1" xfId="0" applyFont="1" applyBorder="1" applyAlignment="1" applyProtection="1">
      <alignment horizontal="center" vertical="center" wrapText="1" readingOrder="1"/>
      <protection locked="0"/>
    </xf>
    <xf numFmtId="4" fontId="45" fillId="0" borderId="1" xfId="0" applyNumberFormat="1" applyFont="1" applyBorder="1" applyAlignment="1" applyProtection="1">
      <alignment horizontal="center" vertical="top" wrapText="1" readingOrder="1"/>
      <protection locked="0"/>
    </xf>
    <xf numFmtId="4" fontId="45" fillId="3" borderId="1" xfId="0" applyNumberFormat="1" applyFont="1" applyFill="1" applyBorder="1" applyAlignment="1" applyProtection="1">
      <alignment horizontal="center" vertical="top" wrapText="1" readingOrder="1"/>
      <protection locked="0"/>
    </xf>
    <xf numFmtId="0" fontId="43" fillId="0" borderId="1" xfId="0" applyFont="1" applyBorder="1" applyAlignment="1" applyProtection="1">
      <alignment vertical="center" wrapText="1" readingOrder="1"/>
      <protection locked="0"/>
    </xf>
    <xf numFmtId="4" fontId="9" fillId="0" borderId="1" xfId="0" applyNumberFormat="1" applyFont="1" applyBorder="1" applyAlignment="1" applyProtection="1">
      <alignment horizontal="right" vertical="top" readingOrder="1"/>
      <protection locked="0"/>
    </xf>
    <xf numFmtId="0" fontId="41" fillId="0" borderId="1" xfId="0" applyFont="1" applyBorder="1" applyAlignment="1" applyProtection="1">
      <alignment vertical="center" wrapText="1" readingOrder="1"/>
      <protection locked="0"/>
    </xf>
    <xf numFmtId="0" fontId="47" fillId="0" borderId="1" xfId="0" applyFont="1" applyFill="1" applyBorder="1" applyAlignment="1" applyProtection="1">
      <alignment vertical="center" wrapText="1" readingOrder="1"/>
      <protection locked="0"/>
    </xf>
    <xf numFmtId="0" fontId="44" fillId="0" borderId="1" xfId="0" applyFont="1" applyFill="1" applyBorder="1" applyAlignment="1" applyProtection="1">
      <alignment vertical="center" wrapText="1" readingOrder="1"/>
      <protection locked="0"/>
    </xf>
    <xf numFmtId="0" fontId="43" fillId="0" borderId="1" xfId="0" applyFont="1" applyFill="1" applyBorder="1" applyAlignment="1" applyProtection="1">
      <alignment vertical="center" wrapText="1" readingOrder="1"/>
      <protection locked="0"/>
    </xf>
    <xf numFmtId="4" fontId="9" fillId="0" borderId="1" xfId="0" applyNumberFormat="1" applyFont="1" applyBorder="1" applyAlignment="1" applyProtection="1">
      <alignment horizontal="right" vertical="top" readingOrder="1"/>
    </xf>
    <xf numFmtId="0" fontId="8" fillId="0" borderId="1" xfId="0" applyFont="1" applyBorder="1" applyAlignment="1" applyProtection="1">
      <alignment vertical="center" wrapText="1" readingOrder="1"/>
      <protection locked="0"/>
    </xf>
    <xf numFmtId="0" fontId="41" fillId="0" borderId="1" xfId="0" applyFont="1" applyFill="1" applyBorder="1" applyAlignment="1" applyProtection="1">
      <alignment vertical="center" wrapText="1" readingOrder="1"/>
      <protection locked="0"/>
    </xf>
    <xf numFmtId="0" fontId="47" fillId="0" borderId="1" xfId="0" applyFont="1" applyFill="1" applyBorder="1" applyAlignment="1" applyProtection="1">
      <alignment horizontal="right" vertical="center" wrapText="1" readingOrder="1"/>
      <protection locked="0"/>
    </xf>
    <xf numFmtId="4" fontId="9" fillId="0" borderId="2" xfId="0" applyNumberFormat="1" applyFont="1" applyBorder="1" applyAlignment="1" applyProtection="1">
      <alignment horizontal="right" vertical="top" readingOrder="1"/>
    </xf>
    <xf numFmtId="4" fontId="43" fillId="0" borderId="1" xfId="0" applyNumberFormat="1" applyFont="1" applyBorder="1" applyAlignment="1" applyProtection="1">
      <alignment horizontal="right" vertical="top" readingOrder="1"/>
    </xf>
    <xf numFmtId="0" fontId="45" fillId="0" borderId="1" xfId="3" applyFont="1" applyBorder="1" applyAlignment="1" applyProtection="1">
      <alignment horizontal="center" vertical="center" wrapText="1"/>
    </xf>
    <xf numFmtId="0" fontId="1" fillId="0" borderId="0" xfId="0" applyFont="1" applyBorder="1" applyAlignment="1" applyProtection="1">
      <alignment horizontal="center" vertical="top" wrapText="1" readingOrder="1"/>
      <protection locked="0"/>
    </xf>
    <xf numFmtId="0" fontId="49" fillId="0" borderId="1" xfId="0" applyFont="1" applyFill="1" applyBorder="1" applyAlignment="1" applyProtection="1">
      <alignment vertical="center" wrapText="1" readingOrder="1"/>
      <protection locked="0"/>
    </xf>
    <xf numFmtId="0" fontId="0" fillId="0" borderId="0" xfId="0" applyProtection="1">
      <protection locked="0"/>
    </xf>
    <xf numFmtId="0" fontId="41" fillId="5" borderId="11" xfId="1" applyFont="1" applyFill="1" applyBorder="1" applyAlignment="1" applyProtection="1">
      <alignment horizontal="center"/>
      <protection locked="0"/>
    </xf>
    <xf numFmtId="0" fontId="41" fillId="5" borderId="10" xfId="1" applyFont="1" applyFill="1" applyBorder="1" applyAlignment="1" applyProtection="1">
      <alignment horizontal="center"/>
      <protection locked="0"/>
    </xf>
    <xf numFmtId="0" fontId="41" fillId="9" borderId="9" xfId="1" applyFont="1" applyFill="1" applyBorder="1" applyAlignment="1" applyProtection="1">
      <alignment horizontal="center" vertical="center"/>
      <protection locked="0"/>
    </xf>
    <xf numFmtId="4" fontId="41" fillId="9" borderId="9" xfId="1" applyNumberFormat="1" applyFont="1" applyFill="1" applyBorder="1" applyAlignment="1" applyProtection="1">
      <alignment horizontal="center" wrapText="1"/>
      <protection locked="0"/>
    </xf>
    <xf numFmtId="0" fontId="8" fillId="10" borderId="20" xfId="0" applyFont="1" applyFill="1" applyBorder="1" applyProtection="1">
      <protection locked="0"/>
    </xf>
    <xf numFmtId="0" fontId="9" fillId="0" borderId="0" xfId="0" applyFont="1" applyProtection="1">
      <protection locked="0"/>
    </xf>
    <xf numFmtId="0" fontId="42" fillId="6" borderId="9" xfId="1" applyFont="1" applyFill="1" applyBorder="1" applyAlignment="1" applyProtection="1">
      <alignment horizontal="center"/>
      <protection locked="0"/>
    </xf>
    <xf numFmtId="0" fontId="42" fillId="6" borderId="9" xfId="1" applyFont="1" applyFill="1" applyBorder="1" applyProtection="1">
      <protection locked="0"/>
    </xf>
    <xf numFmtId="0" fontId="42" fillId="6" borderId="11" xfId="1" applyFont="1" applyFill="1" applyBorder="1" applyAlignment="1" applyProtection="1">
      <protection locked="0"/>
    </xf>
    <xf numFmtId="0" fontId="42" fillId="6" borderId="12" xfId="1" applyFont="1" applyFill="1" applyBorder="1" applyAlignment="1" applyProtection="1">
      <protection locked="0"/>
    </xf>
    <xf numFmtId="0" fontId="42" fillId="6" borderId="10" xfId="1" applyFont="1" applyFill="1" applyBorder="1" applyAlignment="1" applyProtection="1">
      <protection locked="0"/>
    </xf>
    <xf numFmtId="0" fontId="8" fillId="0" borderId="20" xfId="0" applyFont="1" applyBorder="1" applyProtection="1">
      <protection locked="0"/>
    </xf>
    <xf numFmtId="4" fontId="8" fillId="8" borderId="20" xfId="0" applyNumberFormat="1" applyFont="1" applyFill="1" applyBorder="1" applyProtection="1">
      <protection locked="0"/>
    </xf>
    <xf numFmtId="0" fontId="5" fillId="5" borderId="0" xfId="1" applyFont="1" applyFill="1" applyBorder="1" applyAlignment="1" applyProtection="1">
      <alignment horizontal="center"/>
      <protection locked="0"/>
    </xf>
    <xf numFmtId="0" fontId="41" fillId="9" borderId="11" xfId="1" applyFont="1" applyFill="1" applyBorder="1" applyAlignment="1" applyProtection="1">
      <alignment horizontal="center" vertical="center"/>
      <protection locked="0"/>
    </xf>
    <xf numFmtId="4" fontId="8" fillId="0" borderId="20" xfId="0" applyNumberFormat="1" applyFont="1" applyBorder="1" applyProtection="1"/>
    <xf numFmtId="0" fontId="0" fillId="0" borderId="19" xfId="0" applyBorder="1" applyProtection="1">
      <protection locked="0"/>
    </xf>
    <xf numFmtId="0" fontId="36" fillId="3" borderId="19" xfId="0" applyFont="1" applyFill="1" applyBorder="1" applyAlignment="1" applyProtection="1">
      <alignment horizontal="justify" vertical="top" wrapText="1"/>
      <protection locked="0"/>
    </xf>
    <xf numFmtId="0" fontId="1" fillId="0" borderId="0" xfId="0" applyFont="1" applyProtection="1">
      <protection locked="0"/>
    </xf>
    <xf numFmtId="0" fontId="1" fillId="0" borderId="19" xfId="0" applyFont="1" applyBorder="1" applyProtection="1">
      <protection locked="0"/>
    </xf>
    <xf numFmtId="0" fontId="9" fillId="0" borderId="19" xfId="0" applyFont="1" applyBorder="1" applyProtection="1">
      <protection locked="0"/>
    </xf>
    <xf numFmtId="4" fontId="9" fillId="8" borderId="31" xfId="0" applyNumberFormat="1" applyFont="1" applyFill="1" applyBorder="1" applyProtection="1">
      <protection locked="0"/>
    </xf>
    <xf numFmtId="0" fontId="1" fillId="0" borderId="0" xfId="0" applyFont="1" applyAlignment="1" applyProtection="1">
      <alignment vertical="top" wrapText="1"/>
      <protection locked="0"/>
    </xf>
    <xf numFmtId="0" fontId="9" fillId="0" borderId="0" xfId="0" applyFont="1" applyBorder="1" applyProtection="1">
      <protection locked="0"/>
    </xf>
    <xf numFmtId="0" fontId="46" fillId="0" borderId="0" xfId="0" applyFont="1" applyProtection="1">
      <protection locked="0"/>
    </xf>
    <xf numFmtId="0" fontId="0" fillId="0" borderId="0" xfId="0" applyAlignment="1" applyProtection="1">
      <alignment wrapText="1"/>
      <protection locked="0"/>
    </xf>
    <xf numFmtId="10" fontId="9" fillId="0" borderId="0" xfId="0" applyNumberFormat="1" applyFont="1" applyBorder="1" applyAlignment="1" applyProtection="1">
      <alignment horizontal="right" vertical="top" wrapText="1" readingOrder="1"/>
      <protection locked="0"/>
    </xf>
    <xf numFmtId="0" fontId="9" fillId="0" borderId="19" xfId="0" applyFont="1" applyBorder="1" applyAlignment="1" applyProtection="1">
      <alignment wrapText="1"/>
      <protection locked="0"/>
    </xf>
    <xf numFmtId="0" fontId="9" fillId="0" borderId="0" xfId="0" applyFont="1" applyAlignment="1" applyProtection="1">
      <alignment wrapText="1"/>
      <protection locked="0"/>
    </xf>
    <xf numFmtId="0" fontId="1" fillId="0" borderId="0" xfId="0" applyFont="1" applyAlignment="1" applyProtection="1">
      <alignment wrapText="1"/>
      <protection locked="0"/>
    </xf>
    <xf numFmtId="4" fontId="9" fillId="8" borderId="63" xfId="0" applyNumberFormat="1" applyFont="1" applyFill="1" applyBorder="1" applyAlignment="1" applyProtection="1">
      <alignment horizontal="right" wrapText="1"/>
      <protection locked="0"/>
    </xf>
    <xf numFmtId="10" fontId="1" fillId="0" borderId="0" xfId="0" applyNumberFormat="1" applyFont="1" applyBorder="1" applyAlignment="1" applyProtection="1">
      <alignment horizontal="right" vertical="top" wrapText="1" readingOrder="1"/>
      <protection locked="0"/>
    </xf>
    <xf numFmtId="10" fontId="1" fillId="0" borderId="0" xfId="0" applyNumberFormat="1" applyFont="1" applyBorder="1" applyAlignment="1" applyProtection="1">
      <alignment horizontal="center"/>
      <protection locked="0"/>
    </xf>
    <xf numFmtId="4" fontId="3" fillId="0" borderId="0" xfId="0" applyNumberFormat="1" applyFont="1" applyBorder="1" applyAlignment="1" applyProtection="1">
      <alignment horizontal="right" vertical="top" wrapText="1" readingOrder="1"/>
      <protection locked="0"/>
    </xf>
    <xf numFmtId="0" fontId="0" fillId="0" borderId="0" xfId="0" applyBorder="1" applyProtection="1">
      <protection locked="0"/>
    </xf>
    <xf numFmtId="4" fontId="9" fillId="0" borderId="20" xfId="0" applyNumberFormat="1" applyFont="1" applyBorder="1" applyProtection="1"/>
    <xf numFmtId="10" fontId="9" fillId="0" borderId="20" xfId="0" applyNumberFormat="1" applyFont="1" applyBorder="1" applyProtection="1"/>
    <xf numFmtId="4" fontId="9" fillId="3" borderId="23" xfId="0" applyNumberFormat="1" applyFont="1" applyFill="1" applyBorder="1" applyProtection="1"/>
    <xf numFmtId="4" fontId="45" fillId="0" borderId="23" xfId="0" applyNumberFormat="1" applyFont="1" applyBorder="1" applyProtection="1"/>
    <xf numFmtId="10" fontId="9" fillId="0" borderId="20" xfId="0" applyNumberFormat="1" applyFont="1" applyBorder="1" applyAlignment="1" applyProtection="1">
      <alignment horizontal="right" vertical="top" wrapText="1" readingOrder="1"/>
    </xf>
    <xf numFmtId="4" fontId="45" fillId="0" borderId="20" xfId="0" applyNumberFormat="1" applyFont="1" applyBorder="1" applyAlignment="1" applyProtection="1">
      <alignment horizontal="right" vertical="top" wrapText="1" readingOrder="1"/>
    </xf>
    <xf numFmtId="4" fontId="38" fillId="0" borderId="31" xfId="0" applyNumberFormat="1" applyFont="1" applyBorder="1" applyProtection="1"/>
    <xf numFmtId="0" fontId="36" fillId="0" borderId="1" xfId="0" applyFont="1" applyBorder="1" applyAlignment="1" applyProtection="1">
      <alignment vertical="top" wrapText="1"/>
      <protection locked="0"/>
    </xf>
    <xf numFmtId="0" fontId="36" fillId="0" borderId="0" xfId="0" applyFont="1" applyAlignment="1" applyProtection="1">
      <alignment wrapText="1"/>
      <protection locked="0"/>
    </xf>
    <xf numFmtId="4" fontId="9" fillId="0" borderId="1" xfId="0" applyNumberFormat="1" applyFont="1" applyBorder="1" applyAlignment="1" applyProtection="1">
      <alignment horizontal="right" vertical="top" wrapText="1"/>
      <protection locked="0"/>
    </xf>
    <xf numFmtId="4" fontId="0" fillId="0" borderId="0" xfId="0" applyNumberFormat="1" applyProtection="1">
      <protection locked="0"/>
    </xf>
    <xf numFmtId="4" fontId="9" fillId="3" borderId="1" xfId="0" applyNumberFormat="1" applyFont="1" applyFill="1" applyBorder="1" applyAlignment="1" applyProtection="1">
      <alignment horizontal="right" vertical="center" wrapText="1"/>
    </xf>
    <xf numFmtId="0" fontId="4" fillId="11" borderId="0" xfId="4" applyFill="1" applyBorder="1" applyProtection="1">
      <protection locked="0"/>
    </xf>
    <xf numFmtId="0" fontId="0" fillId="0" borderId="0" xfId="0" applyAlignment="1" applyProtection="1">
      <alignment vertical="top" wrapText="1"/>
      <protection locked="0"/>
    </xf>
    <xf numFmtId="4" fontId="9" fillId="8" borderId="20" xfId="0" applyNumberFormat="1" applyFont="1" applyFill="1" applyBorder="1" applyAlignment="1" applyProtection="1">
      <alignment horizontal="right"/>
      <protection locked="0"/>
    </xf>
    <xf numFmtId="0" fontId="9" fillId="0" borderId="39" xfId="0" applyFont="1" applyBorder="1" applyProtection="1">
      <protection locked="0"/>
    </xf>
    <xf numFmtId="0" fontId="46" fillId="0" borderId="40" xfId="0" applyFont="1" applyBorder="1" applyAlignment="1" applyProtection="1">
      <alignment horizontal="right" vertical="center" wrapText="1"/>
      <protection locked="0"/>
    </xf>
    <xf numFmtId="4" fontId="9" fillId="8" borderId="42" xfId="0" applyNumberFormat="1" applyFont="1" applyFill="1" applyBorder="1" applyAlignment="1" applyProtection="1">
      <alignment horizontal="right"/>
      <protection locked="0"/>
    </xf>
    <xf numFmtId="4" fontId="9" fillId="8" borderId="43" xfId="0" applyNumberFormat="1" applyFont="1" applyFill="1" applyBorder="1" applyAlignment="1" applyProtection="1">
      <alignment horizontal="right"/>
      <protection locked="0"/>
    </xf>
    <xf numFmtId="0" fontId="0" fillId="0" borderId="0" xfId="0" applyNumberFormat="1" applyAlignment="1" applyProtection="1">
      <alignment vertical="top" wrapText="1"/>
      <protection locked="0"/>
    </xf>
    <xf numFmtId="4" fontId="9" fillId="8" borderId="44" xfId="0" applyNumberFormat="1" applyFont="1" applyFill="1" applyBorder="1" applyAlignment="1" applyProtection="1">
      <alignment horizontal="right"/>
      <protection locked="0"/>
    </xf>
    <xf numFmtId="0" fontId="9" fillId="0" borderId="33" xfId="0" applyFont="1" applyBorder="1" applyProtection="1">
      <protection locked="0"/>
    </xf>
    <xf numFmtId="0" fontId="46" fillId="0" borderId="32" xfId="0" applyFont="1" applyBorder="1" applyAlignment="1" applyProtection="1">
      <alignment horizontal="right" vertical="center" wrapText="1"/>
      <protection locked="0"/>
    </xf>
    <xf numFmtId="4" fontId="9" fillId="8" borderId="41" xfId="0" applyNumberFormat="1" applyFont="1" applyFill="1" applyBorder="1" applyAlignment="1" applyProtection="1">
      <alignment horizontal="right"/>
      <protection locked="0"/>
    </xf>
    <xf numFmtId="0" fontId="10" fillId="0" borderId="0" xfId="0" applyFont="1" applyProtection="1">
      <protection locked="0"/>
    </xf>
    <xf numFmtId="0" fontId="29" fillId="0" borderId="0" xfId="0" applyFont="1" applyProtection="1">
      <protection locked="0"/>
    </xf>
    <xf numFmtId="4" fontId="9" fillId="0" borderId="20" xfId="0" applyNumberFormat="1" applyFont="1" applyBorder="1" applyAlignment="1" applyProtection="1">
      <alignment horizontal="right" vertical="top" wrapText="1"/>
    </xf>
    <xf numFmtId="0" fontId="10" fillId="0" borderId="0" xfId="0" applyNumberFormat="1" applyFont="1" applyBorder="1" applyAlignment="1" applyProtection="1">
      <alignment vertical="top" wrapText="1"/>
      <protection locked="0"/>
    </xf>
    <xf numFmtId="0" fontId="8" fillId="0" borderId="20" xfId="0" applyFont="1"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8" fillId="0" borderId="0" xfId="0" applyFont="1" applyProtection="1">
      <protection locked="0"/>
    </xf>
    <xf numFmtId="0" fontId="9" fillId="0" borderId="64" xfId="0" applyFont="1" applyBorder="1" applyProtection="1">
      <protection locked="0"/>
    </xf>
    <xf numFmtId="0" fontId="9" fillId="2" borderId="0" xfId="0" applyFont="1" applyFill="1" applyProtection="1">
      <protection locked="0"/>
    </xf>
    <xf numFmtId="0" fontId="8" fillId="2" borderId="0" xfId="0" applyFont="1" applyFill="1" applyProtection="1">
      <protection locked="0"/>
    </xf>
    <xf numFmtId="0" fontId="6" fillId="6" borderId="9" xfId="1" applyFont="1" applyFill="1" applyBorder="1" applyAlignment="1" applyProtection="1">
      <alignment horizontal="center"/>
      <protection locked="0"/>
    </xf>
    <xf numFmtId="0" fontId="9" fillId="0" borderId="34" xfId="0" applyFont="1" applyBorder="1" applyProtection="1">
      <protection locked="0"/>
    </xf>
    <xf numFmtId="0" fontId="33" fillId="0" borderId="0" xfId="0" applyFont="1" applyBorder="1" applyAlignment="1" applyProtection="1">
      <alignment vertical="top" wrapText="1"/>
      <protection locked="0"/>
    </xf>
    <xf numFmtId="0" fontId="9" fillId="0" borderId="21" xfId="0" applyFont="1" applyBorder="1" applyAlignment="1" applyProtection="1">
      <protection locked="0"/>
    </xf>
    <xf numFmtId="0" fontId="9" fillId="0" borderId="22" xfId="0" applyFont="1" applyBorder="1" applyAlignment="1" applyProtection="1">
      <protection locked="0"/>
    </xf>
    <xf numFmtId="0" fontId="8" fillId="10" borderId="31" xfId="0" applyFont="1" applyFill="1" applyBorder="1" applyProtection="1">
      <protection locked="0"/>
    </xf>
    <xf numFmtId="0" fontId="9" fillId="10" borderId="22" xfId="0" applyFont="1" applyFill="1" applyBorder="1" applyProtection="1">
      <protection locked="0"/>
    </xf>
    <xf numFmtId="0" fontId="9" fillId="10" borderId="32" xfId="0" applyFont="1" applyFill="1" applyBorder="1" applyProtection="1">
      <protection locked="0"/>
    </xf>
    <xf numFmtId="4" fontId="9" fillId="0" borderId="0" xfId="0" applyNumberFormat="1" applyFont="1" applyAlignment="1" applyProtection="1">
      <alignment horizontal="right"/>
      <protection locked="0"/>
    </xf>
    <xf numFmtId="4" fontId="8" fillId="8" borderId="31" xfId="0" applyNumberFormat="1" applyFont="1" applyFill="1" applyBorder="1" applyAlignment="1" applyProtection="1">
      <alignment horizontal="right"/>
      <protection locked="0"/>
    </xf>
    <xf numFmtId="4" fontId="9" fillId="3" borderId="35" xfId="0" applyNumberFormat="1" applyFont="1" applyFill="1" applyBorder="1" applyAlignment="1" applyProtection="1">
      <alignment horizontal="right"/>
      <protection locked="0"/>
    </xf>
    <xf numFmtId="4" fontId="9" fillId="3" borderId="39" xfId="0" applyNumberFormat="1" applyFont="1" applyFill="1" applyBorder="1" applyAlignment="1" applyProtection="1">
      <alignment horizontal="right"/>
      <protection locked="0"/>
    </xf>
    <xf numFmtId="4" fontId="37" fillId="8" borderId="20" xfId="0" applyNumberFormat="1" applyFont="1" applyFill="1" applyBorder="1" applyAlignment="1" applyProtection="1">
      <alignment horizontal="right" vertical="top" wrapText="1"/>
      <protection locked="0"/>
    </xf>
    <xf numFmtId="4" fontId="8" fillId="0" borderId="20" xfId="0" applyNumberFormat="1" applyFont="1" applyBorder="1" applyAlignment="1" applyProtection="1">
      <alignment horizontal="right"/>
    </xf>
    <xf numFmtId="0" fontId="12" fillId="0" borderId="0" xfId="0" applyFont="1" applyProtection="1">
      <protection locked="0"/>
    </xf>
    <xf numFmtId="10" fontId="0" fillId="0" borderId="0" xfId="0" applyNumberFormat="1" applyProtection="1">
      <protection locked="0"/>
    </xf>
    <xf numFmtId="4" fontId="9" fillId="0" borderId="1" xfId="0" applyNumberFormat="1" applyFont="1" applyBorder="1" applyAlignment="1" applyProtection="1">
      <alignment horizontal="right" vertical="top" wrapText="1" readingOrder="1"/>
    </xf>
    <xf numFmtId="4" fontId="9" fillId="3" borderId="20" xfId="0" applyNumberFormat="1" applyFont="1" applyFill="1" applyBorder="1" applyAlignment="1" applyProtection="1">
      <alignment horizontal="right" vertical="top" wrapText="1" readingOrder="1"/>
    </xf>
    <xf numFmtId="4" fontId="9" fillId="8" borderId="20" xfId="0" applyNumberFormat="1" applyFont="1" applyFill="1" applyBorder="1" applyAlignment="1" applyProtection="1">
      <alignment horizontal="right"/>
      <protection locked="0"/>
    </xf>
    <xf numFmtId="0" fontId="50" fillId="0" borderId="0" xfId="0" applyFont="1" applyAlignment="1">
      <alignment horizontal="justify"/>
    </xf>
    <xf numFmtId="49" fontId="45" fillId="0" borderId="3" xfId="0" applyNumberFormat="1" applyFont="1" applyBorder="1" applyAlignment="1" applyProtection="1">
      <alignment horizontal="center" vertical="top" wrapText="1"/>
      <protection locked="0"/>
    </xf>
    <xf numFmtId="0" fontId="45" fillId="0" borderId="2" xfId="0" applyNumberFormat="1" applyFont="1" applyBorder="1" applyAlignment="1" applyProtection="1">
      <alignment horizontal="center" vertical="top" wrapText="1" readingOrder="1"/>
      <protection locked="0"/>
    </xf>
    <xf numFmtId="0" fontId="0" fillId="0" borderId="64" xfId="0" applyBorder="1" applyProtection="1">
      <protection locked="0"/>
    </xf>
    <xf numFmtId="4" fontId="1" fillId="0" borderId="0" xfId="0" applyNumberFormat="1" applyFont="1" applyProtection="1">
      <protection locked="0"/>
    </xf>
    <xf numFmtId="164" fontId="9" fillId="0" borderId="23" xfId="0" applyNumberFormat="1" applyFont="1" applyBorder="1" applyProtection="1"/>
    <xf numFmtId="10" fontId="9" fillId="0" borderId="19" xfId="0" applyNumberFormat="1" applyFont="1" applyBorder="1" applyProtection="1">
      <protection locked="0"/>
    </xf>
    <xf numFmtId="164" fontId="9" fillId="0" borderId="20" xfId="0" applyNumberFormat="1" applyFont="1" applyBorder="1" applyAlignment="1" applyProtection="1">
      <alignment horizontal="center"/>
      <protection locked="0"/>
    </xf>
    <xf numFmtId="0" fontId="20" fillId="13" borderId="26" xfId="4" applyFont="1" applyFill="1" applyBorder="1" applyAlignment="1" applyProtection="1">
      <alignment vertical="top"/>
      <protection locked="0"/>
    </xf>
    <xf numFmtId="4" fontId="20" fillId="13" borderId="26" xfId="4" applyNumberFormat="1" applyFont="1" applyFill="1" applyBorder="1" applyAlignment="1" applyProtection="1">
      <alignment vertical="top"/>
    </xf>
    <xf numFmtId="4" fontId="20" fillId="13" borderId="26" xfId="4" applyNumberFormat="1" applyFont="1" applyFill="1" applyBorder="1" applyAlignment="1" applyProtection="1">
      <alignment vertical="top"/>
      <protection locked="0"/>
    </xf>
    <xf numFmtId="0" fontId="20" fillId="13" borderId="26" xfId="4" applyFont="1" applyFill="1" applyBorder="1" applyProtection="1">
      <protection locked="0"/>
    </xf>
    <xf numFmtId="0" fontId="20" fillId="13" borderId="27" xfId="4" applyFont="1" applyFill="1" applyBorder="1" applyProtection="1">
      <protection locked="0"/>
    </xf>
    <xf numFmtId="4" fontId="20" fillId="14" borderId="28" xfId="4" applyNumberFormat="1" applyFont="1" applyFill="1" applyBorder="1" applyAlignment="1" applyProtection="1">
      <alignment vertical="top"/>
    </xf>
    <xf numFmtId="4" fontId="20" fillId="14" borderId="28" xfId="4" applyNumberFormat="1" applyFont="1" applyFill="1" applyBorder="1" applyAlignment="1" applyProtection="1">
      <alignment vertical="top"/>
      <protection locked="0"/>
    </xf>
    <xf numFmtId="4" fontId="20" fillId="14" borderId="28" xfId="4" applyNumberFormat="1" applyFont="1" applyFill="1" applyBorder="1" applyProtection="1">
      <protection locked="0"/>
    </xf>
    <xf numFmtId="0" fontId="20" fillId="14" borderId="28" xfId="4" applyFont="1" applyFill="1" applyBorder="1" applyProtection="1">
      <protection locked="0"/>
    </xf>
    <xf numFmtId="0" fontId="20" fillId="14" borderId="29" xfId="4" applyFont="1" applyFill="1" applyBorder="1" applyProtection="1">
      <protection locked="0"/>
    </xf>
    <xf numFmtId="4" fontId="52" fillId="14" borderId="25" xfId="4" applyNumberFormat="1" applyFont="1" applyFill="1" applyBorder="1" applyProtection="1">
      <protection locked="0"/>
    </xf>
    <xf numFmtId="0" fontId="21" fillId="15" borderId="25" xfId="4" applyFont="1" applyFill="1" applyBorder="1" applyProtection="1">
      <protection locked="0"/>
    </xf>
    <xf numFmtId="0" fontId="26" fillId="7" borderId="0" xfId="4" applyFont="1" applyFill="1" applyBorder="1" applyAlignment="1" applyProtection="1">
      <alignment horizontal="center"/>
    </xf>
    <xf numFmtId="4" fontId="9" fillId="16" borderId="45" xfId="0" applyNumberFormat="1" applyFont="1" applyFill="1" applyBorder="1" applyProtection="1"/>
    <xf numFmtId="0" fontId="9" fillId="16" borderId="39" xfId="0" applyFont="1" applyFill="1" applyBorder="1" applyProtection="1">
      <protection locked="0"/>
    </xf>
    <xf numFmtId="0" fontId="9" fillId="16" borderId="40" xfId="0" applyFont="1" applyFill="1" applyBorder="1" applyProtection="1">
      <protection locked="0"/>
    </xf>
    <xf numFmtId="4" fontId="9" fillId="16" borderId="41" xfId="0" applyNumberFormat="1" applyFont="1" applyFill="1" applyBorder="1" applyProtection="1">
      <protection locked="0"/>
    </xf>
    <xf numFmtId="0" fontId="9" fillId="16" borderId="41" xfId="0" applyFont="1" applyFill="1" applyBorder="1" applyProtection="1">
      <protection locked="0"/>
    </xf>
    <xf numFmtId="0" fontId="9" fillId="16" borderId="31" xfId="0" applyFont="1" applyFill="1" applyBorder="1" applyProtection="1">
      <protection locked="0"/>
    </xf>
    <xf numFmtId="4" fontId="9" fillId="17" borderId="46" xfId="0" applyNumberFormat="1" applyFont="1" applyFill="1" applyBorder="1" applyProtection="1"/>
    <xf numFmtId="4" fontId="9" fillId="17" borderId="49" xfId="0" applyNumberFormat="1" applyFont="1" applyFill="1" applyBorder="1" applyProtection="1"/>
    <xf numFmtId="4" fontId="9" fillId="17" borderId="47" xfId="0" applyNumberFormat="1" applyFont="1" applyFill="1" applyBorder="1" applyProtection="1">
      <protection locked="0"/>
    </xf>
    <xf numFmtId="4" fontId="9" fillId="17" borderId="50" xfId="0" applyNumberFormat="1" applyFont="1" applyFill="1" applyBorder="1" applyProtection="1">
      <protection locked="0"/>
    </xf>
    <xf numFmtId="0" fontId="9" fillId="17" borderId="47" xfId="0" applyFont="1" applyFill="1" applyBorder="1" applyProtection="1">
      <protection locked="0"/>
    </xf>
    <xf numFmtId="0" fontId="9" fillId="17" borderId="50" xfId="0" applyFont="1" applyFill="1" applyBorder="1" applyProtection="1">
      <protection locked="0"/>
    </xf>
    <xf numFmtId="0" fontId="9" fillId="17" borderId="48" xfId="0" applyFont="1" applyFill="1" applyBorder="1" applyProtection="1">
      <protection locked="0"/>
    </xf>
    <xf numFmtId="0" fontId="9" fillId="17" borderId="51" xfId="0" applyFont="1" applyFill="1" applyBorder="1" applyProtection="1">
      <protection locked="0"/>
    </xf>
    <xf numFmtId="0" fontId="9" fillId="16" borderId="20" xfId="0" applyFont="1" applyFill="1" applyBorder="1" applyProtection="1">
      <protection locked="0"/>
    </xf>
    <xf numFmtId="0" fontId="9" fillId="17" borderId="20" xfId="0" applyFont="1" applyFill="1" applyBorder="1" applyProtection="1">
      <protection locked="0"/>
    </xf>
    <xf numFmtId="4" fontId="0" fillId="17" borderId="20" xfId="0" applyNumberFormat="1" applyFill="1" applyBorder="1" applyProtection="1">
      <protection locked="0"/>
    </xf>
    <xf numFmtId="0" fontId="43" fillId="0" borderId="19" xfId="0" applyFont="1" applyBorder="1" applyProtection="1">
      <protection locked="0"/>
    </xf>
    <xf numFmtId="10" fontId="43" fillId="0" borderId="21" xfId="0" applyNumberFormat="1" applyFont="1" applyBorder="1" applyProtection="1">
      <protection locked="0"/>
    </xf>
    <xf numFmtId="0" fontId="43" fillId="0" borderId="21" xfId="0" applyFont="1" applyBorder="1" applyProtection="1">
      <protection locked="0"/>
    </xf>
    <xf numFmtId="4" fontId="44" fillId="0" borderId="2" xfId="0" applyNumberFormat="1" applyFont="1" applyBorder="1" applyAlignment="1" applyProtection="1">
      <alignment horizontal="center" vertical="top" wrapText="1" readingOrder="1"/>
    </xf>
    <xf numFmtId="0" fontId="44" fillId="0" borderId="2" xfId="0" applyNumberFormat="1" applyFont="1" applyBorder="1" applyAlignment="1" applyProtection="1">
      <alignment horizontal="center" vertical="top" wrapText="1" readingOrder="1"/>
    </xf>
    <xf numFmtId="0" fontId="53" fillId="0" borderId="0" xfId="0" applyFont="1" applyProtection="1">
      <protection locked="0"/>
    </xf>
    <xf numFmtId="4" fontId="43" fillId="0" borderId="1" xfId="3" applyNumberFormat="1" applyFont="1" applyBorder="1" applyAlignment="1" applyProtection="1">
      <alignment horizontal="right" vertical="top" readingOrder="1"/>
    </xf>
    <xf numFmtId="4" fontId="45" fillId="0" borderId="2" xfId="0" applyNumberFormat="1" applyFont="1" applyBorder="1" applyAlignment="1" applyProtection="1">
      <alignment horizontal="center" vertical="top" wrapText="1" readingOrder="1"/>
      <protection locked="0"/>
    </xf>
    <xf numFmtId="0" fontId="51" fillId="0" borderId="0" xfId="0" applyFont="1" applyProtection="1"/>
    <xf numFmtId="0" fontId="16" fillId="7" borderId="0" xfId="4" applyFont="1" applyFill="1" applyBorder="1" applyProtection="1">
      <protection locked="0"/>
    </xf>
    <xf numFmtId="0" fontId="30" fillId="3" borderId="0" xfId="0" applyFont="1" applyFill="1" applyProtection="1">
      <protection locked="0"/>
    </xf>
    <xf numFmtId="0" fontId="0" fillId="3" borderId="0" xfId="0" applyFill="1" applyProtection="1">
      <protection locked="0"/>
    </xf>
    <xf numFmtId="0" fontId="27" fillId="3" borderId="0" xfId="0" applyFont="1" applyFill="1" applyProtection="1">
      <protection locked="0"/>
    </xf>
    <xf numFmtId="0" fontId="8" fillId="3" borderId="20" xfId="0" applyFont="1" applyFill="1" applyBorder="1" applyAlignment="1" applyProtection="1">
      <alignment horizontal="center" wrapText="1"/>
      <protection locked="0"/>
    </xf>
    <xf numFmtId="0" fontId="9" fillId="0" borderId="0" xfId="0" applyFont="1" applyAlignment="1">
      <alignment vertical="top"/>
    </xf>
    <xf numFmtId="4" fontId="51" fillId="3" borderId="21" xfId="0" applyNumberFormat="1" applyFont="1" applyFill="1" applyBorder="1" applyProtection="1">
      <protection locked="0"/>
    </xf>
    <xf numFmtId="4" fontId="9" fillId="0" borderId="20" xfId="0" applyNumberFormat="1" applyFont="1" applyBorder="1" applyAlignment="1" applyProtection="1">
      <alignment horizontal="right"/>
    </xf>
    <xf numFmtId="4" fontId="9" fillId="0" borderId="0" xfId="0" applyNumberFormat="1" applyFont="1" applyProtection="1">
      <protection locked="0"/>
    </xf>
    <xf numFmtId="166" fontId="61" fillId="18" borderId="67" xfId="5" applyNumberFormat="1" applyFont="1" applyFill="1" applyBorder="1" applyAlignment="1" applyProtection="1">
      <alignment horizontal="right" wrapText="1"/>
      <protection locked="0"/>
    </xf>
    <xf numFmtId="0" fontId="0" fillId="0" borderId="0" xfId="0" applyAlignment="1" applyProtection="1">
      <protection locked="0"/>
    </xf>
    <xf numFmtId="4" fontId="9" fillId="8" borderId="20" xfId="0" applyNumberFormat="1" applyFont="1" applyFill="1" applyBorder="1" applyAlignment="1" applyProtection="1">
      <alignment horizontal="right" wrapText="1"/>
      <protection locked="0"/>
    </xf>
    <xf numFmtId="0" fontId="8"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10" borderId="54" xfId="0" applyFont="1" applyFill="1" applyBorder="1" applyAlignment="1">
      <alignment horizontal="justify" vertical="center" wrapText="1"/>
    </xf>
    <xf numFmtId="0" fontId="9" fillId="10" borderId="55" xfId="0" applyFont="1" applyFill="1" applyBorder="1" applyAlignment="1">
      <alignment horizontal="justify" vertical="center" wrapText="1"/>
    </xf>
    <xf numFmtId="0" fontId="9" fillId="10" borderId="56" xfId="0" applyFont="1" applyFill="1" applyBorder="1" applyAlignment="1">
      <alignment horizontal="justify" vertical="center" wrapText="1"/>
    </xf>
    <xf numFmtId="0" fontId="9" fillId="10" borderId="57" xfId="0" applyFont="1" applyFill="1" applyBorder="1" applyAlignment="1">
      <alignment horizontal="justify" vertical="center" wrapText="1"/>
    </xf>
    <xf numFmtId="0" fontId="9" fillId="10" borderId="0" xfId="0" applyFont="1" applyFill="1" applyBorder="1" applyAlignment="1">
      <alignment horizontal="justify" vertical="center" wrapText="1"/>
    </xf>
    <xf numFmtId="0" fontId="9" fillId="10" borderId="58" xfId="0" applyFont="1" applyFill="1" applyBorder="1" applyAlignment="1">
      <alignment horizontal="justify" vertical="center" wrapText="1"/>
    </xf>
    <xf numFmtId="0" fontId="9" fillId="10" borderId="59" xfId="0" applyFont="1" applyFill="1" applyBorder="1" applyAlignment="1">
      <alignment horizontal="justify" vertical="center" wrapText="1"/>
    </xf>
    <xf numFmtId="0" fontId="9" fillId="10" borderId="60" xfId="0" applyFont="1" applyFill="1" applyBorder="1" applyAlignment="1">
      <alignment horizontal="justify" vertical="center" wrapText="1"/>
    </xf>
    <xf numFmtId="0" fontId="9" fillId="10" borderId="61" xfId="0" applyFont="1" applyFill="1" applyBorder="1" applyAlignment="1">
      <alignment horizontal="justify" vertical="center" wrapText="1"/>
    </xf>
    <xf numFmtId="0" fontId="8" fillId="0" borderId="31" xfId="0" applyFont="1" applyBorder="1" applyAlignment="1">
      <alignment horizontal="center"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0" xfId="0" applyFont="1" applyAlignment="1">
      <alignment vertical="top" wrapText="1"/>
    </xf>
    <xf numFmtId="0" fontId="9" fillId="0" borderId="0" xfId="0" applyFont="1" applyAlignment="1" applyProtection="1">
      <alignment horizontal="justify" vertical="top" wrapText="1"/>
      <protection locked="0"/>
    </xf>
    <xf numFmtId="0" fontId="43" fillId="0" borderId="11" xfId="0" applyFont="1" applyBorder="1" applyAlignment="1">
      <alignment vertical="center" wrapText="1"/>
    </xf>
    <xf numFmtId="0" fontId="43" fillId="0" borderId="12" xfId="0" applyFont="1" applyBorder="1" applyAlignment="1">
      <alignment vertical="center" wrapText="1"/>
    </xf>
    <xf numFmtId="0" fontId="43" fillId="0" borderId="10" xfId="0" applyFont="1" applyBorder="1" applyAlignment="1">
      <alignment vertical="center" wrapText="1"/>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0" fontId="9" fillId="3" borderId="10" xfId="0" applyFont="1" applyFill="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43" fillId="0" borderId="21" xfId="0" applyFont="1" applyBorder="1" applyAlignment="1">
      <alignment vertical="center" wrapText="1"/>
    </xf>
    <xf numFmtId="0" fontId="43" fillId="0" borderId="22" xfId="0" applyFont="1" applyBorder="1" applyAlignment="1">
      <alignment vertical="center" wrapText="1"/>
    </xf>
    <xf numFmtId="0" fontId="43" fillId="0" borderId="23" xfId="0" applyFont="1" applyBorder="1" applyAlignment="1">
      <alignment vertical="center" wrapText="1"/>
    </xf>
    <xf numFmtId="0" fontId="49" fillId="0" borderId="21" xfId="0" applyFont="1" applyBorder="1" applyAlignment="1">
      <alignment vertical="center" wrapText="1"/>
    </xf>
    <xf numFmtId="0" fontId="36" fillId="0" borderId="4" xfId="0" applyFont="1" applyBorder="1" applyAlignment="1" applyProtection="1">
      <alignment vertical="top" wrapText="1"/>
      <protection locked="0"/>
    </xf>
    <xf numFmtId="0" fontId="36" fillId="0" borderId="5" xfId="0" applyFont="1" applyBorder="1" applyAlignment="1" applyProtection="1">
      <alignment vertical="top" wrapText="1"/>
      <protection locked="0"/>
    </xf>
    <xf numFmtId="0" fontId="36" fillId="0" borderId="8" xfId="0" applyFont="1" applyBorder="1" applyAlignment="1" applyProtection="1">
      <alignment vertical="top" wrapText="1"/>
      <protection locked="0"/>
    </xf>
    <xf numFmtId="0" fontId="41" fillId="7" borderId="11" xfId="1" applyFont="1" applyFill="1" applyBorder="1" applyAlignment="1" applyProtection="1">
      <alignment horizontal="left"/>
      <protection locked="0"/>
    </xf>
    <xf numFmtId="0" fontId="41" fillId="7" borderId="12" xfId="1" applyFont="1" applyFill="1" applyBorder="1" applyAlignment="1" applyProtection="1">
      <alignment horizontal="left"/>
      <protection locked="0"/>
    </xf>
    <xf numFmtId="0" fontId="41" fillId="7" borderId="10" xfId="1" applyFont="1" applyFill="1" applyBorder="1" applyAlignment="1" applyProtection="1">
      <alignment horizontal="left"/>
      <protection locked="0"/>
    </xf>
    <xf numFmtId="0" fontId="42" fillId="6" borderId="11" xfId="1" applyFont="1" applyFill="1" applyBorder="1" applyAlignment="1" applyProtection="1">
      <alignment horizontal="left"/>
      <protection locked="0"/>
    </xf>
    <xf numFmtId="0" fontId="42" fillId="6" borderId="12" xfId="1" applyFont="1" applyFill="1" applyBorder="1" applyAlignment="1" applyProtection="1">
      <alignment horizontal="left"/>
      <protection locked="0"/>
    </xf>
    <xf numFmtId="0" fontId="42" fillId="6" borderId="10" xfId="1" applyFont="1" applyFill="1" applyBorder="1" applyAlignment="1" applyProtection="1">
      <alignment horizontal="left"/>
      <protection locked="0"/>
    </xf>
    <xf numFmtId="0" fontId="41" fillId="5" borderId="12" xfId="1" applyFont="1" applyFill="1" applyBorder="1" applyAlignment="1" applyProtection="1">
      <alignment horizontal="center"/>
      <protection locked="0"/>
    </xf>
    <xf numFmtId="0" fontId="38" fillId="9" borderId="11" xfId="1" applyFont="1" applyFill="1" applyBorder="1" applyAlignment="1" applyProtection="1">
      <alignment horizontal="center" vertical="center"/>
      <protection locked="0"/>
    </xf>
    <xf numFmtId="0" fontId="41" fillId="9" borderId="12" xfId="1" applyFont="1" applyFill="1" applyBorder="1" applyAlignment="1" applyProtection="1">
      <alignment horizontal="center" vertical="center"/>
      <protection locked="0"/>
    </xf>
    <xf numFmtId="0" fontId="41" fillId="9" borderId="10" xfId="1" applyFont="1" applyFill="1" applyBorder="1" applyAlignment="1" applyProtection="1">
      <alignment horizontal="center" vertical="center"/>
      <protection locked="0"/>
    </xf>
    <xf numFmtId="0" fontId="9" fillId="0" borderId="21" xfId="0" applyFont="1" applyBorder="1" applyProtection="1">
      <protection locked="0"/>
    </xf>
    <xf numFmtId="0" fontId="9" fillId="0" borderId="22" xfId="0" applyFont="1" applyBorder="1" applyProtection="1">
      <protection locked="0"/>
    </xf>
    <xf numFmtId="0" fontId="9" fillId="0" borderId="23" xfId="0" applyFont="1" applyBorder="1" applyProtection="1">
      <protection locked="0"/>
    </xf>
    <xf numFmtId="0" fontId="38" fillId="9" borderId="12" xfId="1" applyFont="1" applyFill="1" applyBorder="1" applyAlignment="1" applyProtection="1">
      <alignment horizontal="center" vertical="center"/>
      <protection locked="0"/>
    </xf>
    <xf numFmtId="0" fontId="41" fillId="2" borderId="4" xfId="0" applyFont="1" applyFill="1" applyBorder="1" applyAlignment="1" applyProtection="1">
      <alignment horizontal="center"/>
      <protection locked="0"/>
    </xf>
    <xf numFmtId="0" fontId="41" fillId="2" borderId="5" xfId="0" applyFont="1" applyFill="1" applyBorder="1" applyAlignment="1" applyProtection="1">
      <alignment horizontal="center"/>
      <protection locked="0"/>
    </xf>
    <xf numFmtId="0" fontId="41" fillId="2" borderId="8" xfId="0" applyFont="1" applyFill="1" applyBorder="1" applyAlignment="1" applyProtection="1">
      <alignment horizontal="center"/>
      <protection locked="0"/>
    </xf>
    <xf numFmtId="0" fontId="9" fillId="4" borderId="4" xfId="0" applyFont="1" applyFill="1" applyBorder="1" applyAlignment="1" applyProtection="1">
      <alignment horizontal="center"/>
      <protection locked="0"/>
    </xf>
    <xf numFmtId="0" fontId="9" fillId="4" borderId="5"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2" fillId="0" borderId="0" xfId="0" applyFont="1" applyBorder="1" applyAlignment="1" applyProtection="1">
      <alignment horizontal="center" vertical="top" wrapText="1" readingOrder="1"/>
      <protection locked="0"/>
    </xf>
    <xf numFmtId="0" fontId="1" fillId="0" borderId="0" xfId="0" applyFont="1" applyBorder="1" applyAlignment="1" applyProtection="1">
      <alignment horizontal="center" vertical="top" wrapText="1" readingOrder="1"/>
      <protection locked="0"/>
    </xf>
    <xf numFmtId="0" fontId="8" fillId="2" borderId="1" xfId="0" applyFont="1" applyFill="1" applyBorder="1" applyAlignment="1" applyProtection="1">
      <alignment horizontal="center"/>
      <protection locked="0"/>
    </xf>
    <xf numFmtId="0" fontId="45" fillId="3" borderId="20" xfId="0" applyFont="1" applyFill="1" applyBorder="1" applyAlignment="1" applyProtection="1">
      <alignment horizontal="right" vertical="top" wrapText="1" readingOrder="1"/>
      <protection locked="0"/>
    </xf>
    <xf numFmtId="0" fontId="8" fillId="3" borderId="20" xfId="0" applyFont="1" applyFill="1" applyBorder="1" applyAlignment="1" applyProtection="1">
      <alignment horizontal="right" vertical="top" wrapText="1" readingOrder="1"/>
      <protection locked="0"/>
    </xf>
    <xf numFmtId="0" fontId="9" fillId="0" borderId="45" xfId="0" applyFont="1" applyBorder="1" applyAlignment="1" applyProtection="1">
      <alignment horizontal="center" vertical="top" wrapText="1"/>
      <protection locked="0"/>
    </xf>
    <xf numFmtId="0" fontId="9" fillId="0" borderId="31" xfId="0" applyFont="1" applyBorder="1" applyAlignment="1" applyProtection="1">
      <alignment horizontal="center" vertical="top" wrapText="1"/>
      <protection locked="0"/>
    </xf>
    <xf numFmtId="0" fontId="9" fillId="0" borderId="63" xfId="0" applyFont="1" applyBorder="1" applyAlignment="1" applyProtection="1">
      <alignment wrapText="1"/>
      <protection locked="0"/>
    </xf>
    <xf numFmtId="0" fontId="8" fillId="2" borderId="4" xfId="0" applyFont="1" applyFill="1" applyBorder="1" applyAlignment="1" applyProtection="1">
      <alignment horizontal="center" vertical="top" wrapText="1"/>
      <protection locked="0"/>
    </xf>
    <xf numFmtId="0" fontId="8" fillId="2" borderId="5" xfId="0"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top" wrapText="1"/>
      <protection locked="0"/>
    </xf>
    <xf numFmtId="0" fontId="9" fillId="0" borderId="20" xfId="0" applyFont="1" applyBorder="1" applyAlignment="1" applyProtection="1">
      <alignment horizontal="center"/>
      <protection locked="0"/>
    </xf>
    <xf numFmtId="0" fontId="38" fillId="0" borderId="45"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8" fillId="2" borderId="4" xfId="0" applyFont="1" applyFill="1" applyBorder="1" applyAlignment="1" applyProtection="1">
      <alignment horizontal="center"/>
      <protection locked="0"/>
    </xf>
    <xf numFmtId="0" fontId="9" fillId="2" borderId="5" xfId="0"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0" fontId="9" fillId="0" borderId="20" xfId="0" applyFont="1" applyBorder="1" applyAlignment="1" applyProtection="1">
      <alignment horizontal="center" wrapText="1"/>
      <protection locked="0"/>
    </xf>
    <xf numFmtId="0" fontId="9" fillId="0" borderId="45" xfId="0" applyFont="1" applyBorder="1" applyAlignment="1" applyProtection="1">
      <alignment horizontal="center" vertical="top" wrapText="1" readingOrder="1"/>
      <protection locked="0"/>
    </xf>
    <xf numFmtId="0" fontId="9" fillId="0" borderId="41" xfId="0" applyFont="1" applyBorder="1" applyAlignment="1" applyProtection="1">
      <alignment horizontal="center" vertical="top" wrapText="1" readingOrder="1"/>
      <protection locked="0"/>
    </xf>
    <xf numFmtId="0" fontId="9" fillId="0" borderId="31" xfId="0" applyFont="1" applyBorder="1" applyAlignment="1" applyProtection="1">
      <alignment horizontal="center" vertical="top" wrapText="1" readingOrder="1"/>
      <protection locked="0"/>
    </xf>
    <xf numFmtId="0" fontId="9" fillId="0" borderId="45"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20" xfId="0" applyFont="1" applyBorder="1" applyAlignment="1" applyProtection="1">
      <alignment horizontal="center" vertical="top" wrapText="1" readingOrder="1"/>
      <protection locked="0"/>
    </xf>
    <xf numFmtId="0" fontId="9" fillId="0" borderId="20" xfId="0" applyFont="1" applyBorder="1" applyAlignment="1" applyProtection="1">
      <alignment horizontal="center" wrapText="1" readingOrder="1"/>
      <protection locked="0"/>
    </xf>
    <xf numFmtId="0" fontId="45" fillId="0" borderId="20" xfId="0" applyFont="1" applyBorder="1" applyAlignment="1" applyProtection="1">
      <alignment horizontal="center"/>
      <protection locked="0"/>
    </xf>
    <xf numFmtId="0" fontId="9" fillId="0" borderId="20" xfId="0" applyNumberFormat="1" applyFont="1" applyBorder="1" applyAlignment="1" applyProtection="1">
      <alignment vertical="center" wrapText="1"/>
      <protection locked="0"/>
    </xf>
    <xf numFmtId="4" fontId="9" fillId="8" borderId="20" xfId="0" applyNumberFormat="1" applyFont="1" applyFill="1" applyBorder="1" applyAlignment="1" applyProtection="1">
      <alignment horizontal="right"/>
      <protection locked="0"/>
    </xf>
    <xf numFmtId="4" fontId="9" fillId="3" borderId="20" xfId="0" applyNumberFormat="1" applyFont="1" applyFill="1" applyBorder="1" applyAlignment="1" applyProtection="1">
      <alignment horizontal="right"/>
    </xf>
    <xf numFmtId="0" fontId="44" fillId="0" borderId="20" xfId="0" applyFont="1" applyBorder="1" applyAlignment="1" applyProtection="1">
      <alignment horizontal="center" vertical="top" wrapText="1" readingOrder="1"/>
      <protection locked="0"/>
    </xf>
    <xf numFmtId="0" fontId="45" fillId="0" borderId="20" xfId="0" applyFont="1" applyBorder="1" applyAlignment="1" applyProtection="1">
      <alignment horizontal="center" vertical="top" wrapText="1" readingOrder="1"/>
      <protection locked="0"/>
    </xf>
    <xf numFmtId="0" fontId="0" fillId="0" borderId="0" xfId="0" applyAlignment="1" applyProtection="1">
      <alignment horizontal="center"/>
      <protection locked="0"/>
    </xf>
    <xf numFmtId="0" fontId="0" fillId="0" borderId="19" xfId="0" applyBorder="1" applyAlignment="1" applyProtection="1">
      <alignment horizontal="center"/>
      <protection locked="0"/>
    </xf>
    <xf numFmtId="0" fontId="36" fillId="3" borderId="4" xfId="0" applyFont="1" applyFill="1" applyBorder="1" applyAlignment="1" applyProtection="1">
      <alignment horizontal="justify" vertical="top" wrapText="1"/>
      <protection locked="0"/>
    </xf>
    <xf numFmtId="0" fontId="36" fillId="3" borderId="5" xfId="0" applyFont="1" applyFill="1" applyBorder="1" applyAlignment="1" applyProtection="1">
      <alignment horizontal="justify" vertical="top" wrapText="1"/>
      <protection locked="0"/>
    </xf>
    <xf numFmtId="0" fontId="36" fillId="3" borderId="8" xfId="0" applyFont="1" applyFill="1" applyBorder="1" applyAlignment="1" applyProtection="1">
      <alignment horizontal="justify" vertical="top" wrapText="1"/>
      <protection locked="0"/>
    </xf>
    <xf numFmtId="0" fontId="9" fillId="0" borderId="2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13" fillId="0" borderId="0" xfId="0" applyFont="1" applyAlignment="1" applyProtection="1">
      <alignment vertical="top" wrapText="1"/>
      <protection locked="0"/>
    </xf>
    <xf numFmtId="0" fontId="45" fillId="0" borderId="4" xfId="0" applyFont="1" applyBorder="1" applyAlignment="1" applyProtection="1">
      <alignment horizontal="right" vertical="center" wrapText="1"/>
    </xf>
    <xf numFmtId="0" fontId="45" fillId="0" borderId="8" xfId="0" applyFont="1" applyBorder="1" applyAlignment="1" applyProtection="1">
      <alignment horizontal="right" vertical="center" wrapText="1"/>
    </xf>
    <xf numFmtId="0" fontId="8" fillId="0" borderId="0" xfId="0"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33" fillId="0" borderId="0" xfId="0" applyFont="1" applyBorder="1" applyAlignment="1" applyProtection="1">
      <alignment vertical="top" wrapText="1"/>
      <protection locked="0"/>
    </xf>
    <xf numFmtId="2" fontId="16" fillId="12" borderId="0" xfId="4" applyNumberFormat="1" applyFont="1" applyFill="1" applyBorder="1" applyAlignment="1" applyProtection="1">
      <alignment horizontal="left" vertical="top" wrapText="1"/>
      <protection locked="0"/>
    </xf>
    <xf numFmtId="0" fontId="25" fillId="13" borderId="21" xfId="4" applyFont="1" applyFill="1" applyBorder="1" applyAlignment="1" applyProtection="1">
      <alignment horizontal="center"/>
      <protection locked="0"/>
    </xf>
    <xf numFmtId="0" fontId="25" fillId="13" borderId="22" xfId="4" applyFont="1" applyFill="1" applyBorder="1" applyAlignment="1" applyProtection="1">
      <alignment horizontal="center"/>
      <protection locked="0"/>
    </xf>
    <xf numFmtId="0" fontId="25" fillId="13" borderId="23" xfId="4" applyFont="1" applyFill="1" applyBorder="1" applyAlignment="1" applyProtection="1">
      <alignment horizontal="center"/>
      <protection locked="0"/>
    </xf>
    <xf numFmtId="0" fontId="17" fillId="7" borderId="0" xfId="4" applyFont="1" applyFill="1" applyBorder="1" applyAlignment="1" applyProtection="1">
      <alignment horizontal="center"/>
      <protection locked="0"/>
    </xf>
    <xf numFmtId="0" fontId="23" fillId="12" borderId="0" xfId="4" applyFont="1" applyFill="1" applyBorder="1" applyAlignment="1" applyProtection="1">
      <alignment horizontal="left" vertical="top" wrapText="1"/>
      <protection locked="0"/>
    </xf>
    <xf numFmtId="0" fontId="52" fillId="12" borderId="28" xfId="4" applyFont="1" applyFill="1" applyBorder="1" applyAlignment="1" applyProtection="1">
      <alignment horizontal="right"/>
      <protection locked="0"/>
    </xf>
    <xf numFmtId="0" fontId="52" fillId="7" borderId="28" xfId="4" applyFont="1" applyFill="1" applyBorder="1" applyAlignment="1" applyProtection="1">
      <alignment horizontal="right"/>
      <protection locked="0"/>
    </xf>
    <xf numFmtId="0" fontId="18" fillId="12" borderId="0" xfId="4" applyFont="1" applyFill="1" applyBorder="1" applyAlignment="1" applyProtection="1">
      <alignment horizontal="left" wrapText="1"/>
      <protection locked="0"/>
    </xf>
    <xf numFmtId="0" fontId="18" fillId="11" borderId="25" xfId="4" applyFont="1" applyFill="1" applyBorder="1" applyAlignment="1" applyProtection="1">
      <alignment horizontal="center" wrapText="1"/>
      <protection locked="0"/>
    </xf>
    <xf numFmtId="0" fontId="21" fillId="12" borderId="25" xfId="4" applyFont="1" applyFill="1" applyBorder="1" applyAlignment="1" applyProtection="1">
      <alignment horizontal="center"/>
      <protection locked="0"/>
    </xf>
    <xf numFmtId="0" fontId="21" fillId="12" borderId="25" xfId="4" applyFont="1" applyFill="1" applyBorder="1" applyAlignment="1" applyProtection="1">
      <alignment horizontal="center" wrapText="1"/>
      <protection locked="0"/>
    </xf>
    <xf numFmtId="0" fontId="23" fillId="12" borderId="30" xfId="4" applyFont="1" applyFill="1" applyBorder="1" applyAlignment="1" applyProtection="1">
      <alignment horizontal="left" vertical="top" wrapText="1"/>
      <protection locked="0"/>
    </xf>
    <xf numFmtId="0" fontId="38" fillId="0" borderId="21" xfId="0" applyFont="1" applyBorder="1" applyAlignment="1" applyProtection="1">
      <alignment horizontal="center" vertical="center"/>
      <protection locked="0"/>
    </xf>
    <xf numFmtId="0" fontId="38" fillId="0" borderId="23" xfId="0" applyFont="1" applyBorder="1" applyAlignment="1" applyProtection="1">
      <alignment horizontal="center" vertical="center"/>
      <protection locked="0"/>
    </xf>
    <xf numFmtId="0" fontId="9" fillId="0" borderId="21"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8" fillId="0" borderId="35" xfId="0" applyFont="1" applyBorder="1" applyAlignment="1" applyProtection="1">
      <alignment vertical="top" wrapText="1"/>
      <protection locked="0"/>
    </xf>
    <xf numFmtId="0" fontId="8" fillId="0" borderId="37" xfId="0" applyFont="1" applyBorder="1" applyAlignment="1" applyProtection="1">
      <alignment vertical="top" wrapText="1"/>
      <protection locked="0"/>
    </xf>
    <xf numFmtId="0" fontId="8" fillId="0" borderId="21"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38" fillId="0" borderId="21" xfId="0" applyFont="1" applyBorder="1" applyAlignment="1" applyProtection="1">
      <alignment horizontal="right"/>
      <protection locked="0"/>
    </xf>
    <xf numFmtId="0" fontId="38" fillId="0" borderId="23" xfId="0" applyFont="1" applyBorder="1" applyAlignment="1" applyProtection="1">
      <alignment horizontal="right"/>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35" fillId="0" borderId="4" xfId="0" applyFont="1" applyBorder="1" applyAlignment="1" applyProtection="1">
      <alignment vertical="top" wrapText="1"/>
      <protection locked="0"/>
    </xf>
    <xf numFmtId="0" fontId="33" fillId="0" borderId="5"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8" fillId="3" borderId="21" xfId="0" applyFont="1" applyFill="1" applyBorder="1" applyAlignment="1" applyProtection="1">
      <alignment horizontal="center"/>
      <protection locked="0"/>
    </xf>
    <xf numFmtId="0" fontId="8" fillId="3" borderId="22" xfId="0" applyFont="1" applyFill="1" applyBorder="1" applyAlignment="1" applyProtection="1">
      <alignment horizontal="center"/>
      <protection locked="0"/>
    </xf>
    <xf numFmtId="0" fontId="8" fillId="3" borderId="23" xfId="0" applyFont="1" applyFill="1" applyBorder="1" applyAlignment="1" applyProtection="1">
      <alignment horizontal="center"/>
      <protection locked="0"/>
    </xf>
    <xf numFmtId="0" fontId="9" fillId="0" borderId="21" xfId="0" applyNumberFormat="1" applyFont="1" applyBorder="1" applyAlignment="1" applyProtection="1">
      <alignment vertical="top" wrapText="1"/>
      <protection locked="0"/>
    </xf>
    <xf numFmtId="0" fontId="9" fillId="0" borderId="23" xfId="0" applyNumberFormat="1" applyFont="1" applyBorder="1" applyAlignment="1" applyProtection="1">
      <alignment vertical="top" wrapText="1"/>
      <protection locked="0"/>
    </xf>
    <xf numFmtId="0" fontId="38" fillId="0" borderId="21" xfId="0" applyFont="1" applyBorder="1" applyAlignment="1" applyProtection="1">
      <alignment horizontal="right" vertical="top" wrapText="1"/>
      <protection locked="0"/>
    </xf>
    <xf numFmtId="0" fontId="38" fillId="0" borderId="23" xfId="0" applyFont="1" applyBorder="1" applyAlignment="1" applyProtection="1">
      <alignment horizontal="right" vertical="top" wrapText="1"/>
      <protection locked="0"/>
    </xf>
    <xf numFmtId="0" fontId="36" fillId="0" borderId="4" xfId="0" applyNumberFormat="1" applyFont="1" applyBorder="1" applyAlignment="1" applyProtection="1">
      <alignment vertical="top" wrapText="1"/>
      <protection locked="0"/>
    </xf>
    <xf numFmtId="0" fontId="36" fillId="0" borderId="5" xfId="0" applyNumberFormat="1" applyFont="1" applyBorder="1" applyAlignment="1" applyProtection="1">
      <alignment vertical="top" wrapText="1"/>
      <protection locked="0"/>
    </xf>
    <xf numFmtId="0" fontId="36" fillId="0" borderId="8" xfId="0" applyNumberFormat="1" applyFont="1" applyBorder="1" applyAlignment="1" applyProtection="1">
      <alignment vertical="top" wrapText="1"/>
      <protection locked="0"/>
    </xf>
    <xf numFmtId="0" fontId="9" fillId="16" borderId="39" xfId="0" applyFont="1" applyFill="1" applyBorder="1" applyProtection="1">
      <protection locked="0"/>
    </xf>
    <xf numFmtId="0" fontId="9" fillId="16" borderId="40" xfId="0" applyFont="1" applyFill="1" applyBorder="1" applyProtection="1">
      <protection locked="0"/>
    </xf>
    <xf numFmtId="0" fontId="10" fillId="3" borderId="0" xfId="0" applyFont="1" applyFill="1" applyProtection="1">
      <protection locked="0"/>
    </xf>
    <xf numFmtId="0" fontId="0" fillId="0" borderId="3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3" xfId="0" applyBorder="1" applyProtection="1">
      <protection locked="0"/>
    </xf>
    <xf numFmtId="0" fontId="0" fillId="0" borderId="38" xfId="0" applyBorder="1" applyProtection="1">
      <protection locked="0"/>
    </xf>
    <xf numFmtId="0" fontId="0" fillId="0" borderId="32" xfId="0" applyBorder="1" applyProtection="1">
      <protection locked="0"/>
    </xf>
    <xf numFmtId="0" fontId="9" fillId="0" borderId="0" xfId="0" applyFont="1" applyAlignment="1" applyProtection="1">
      <alignment vertical="top" wrapText="1"/>
      <protection locked="0"/>
    </xf>
    <xf numFmtId="0" fontId="9" fillId="3" borderId="22" xfId="0" applyFont="1" applyFill="1" applyBorder="1" applyAlignment="1" applyProtection="1">
      <alignment horizontal="center"/>
      <protection locked="0"/>
    </xf>
    <xf numFmtId="0" fontId="9" fillId="3" borderId="23" xfId="0" applyFont="1" applyFill="1" applyBorder="1" applyAlignment="1" applyProtection="1">
      <alignment horizontal="center"/>
      <protection locked="0"/>
    </xf>
    <xf numFmtId="0" fontId="9" fillId="16" borderId="35" xfId="0" applyFont="1" applyFill="1" applyBorder="1" applyProtection="1">
      <protection locked="0"/>
    </xf>
    <xf numFmtId="0" fontId="9" fillId="16" borderId="37" xfId="0" applyFont="1" applyFill="1" applyBorder="1" applyProtection="1">
      <protection locked="0"/>
    </xf>
    <xf numFmtId="0" fontId="9" fillId="0" borderId="21" xfId="0" applyFont="1" applyBorder="1" applyAlignment="1" applyProtection="1">
      <alignment horizontal="right"/>
      <protection locked="0"/>
    </xf>
    <xf numFmtId="0" fontId="9" fillId="0" borderId="23" xfId="0" applyFont="1" applyBorder="1" applyAlignment="1" applyProtection="1">
      <alignment horizontal="right"/>
      <protection locked="0"/>
    </xf>
    <xf numFmtId="0" fontId="8" fillId="0" borderId="35" xfId="0" applyFont="1" applyBorder="1" applyAlignment="1" applyProtection="1">
      <alignment horizontal="center"/>
      <protection locked="0"/>
    </xf>
    <xf numFmtId="0" fontId="8" fillId="0" borderId="37" xfId="0" applyFont="1" applyBorder="1" applyAlignment="1" applyProtection="1">
      <alignment horizontal="center"/>
      <protection locked="0"/>
    </xf>
    <xf numFmtId="0" fontId="8" fillId="0" borderId="33" xfId="0" applyFont="1" applyBorder="1" applyAlignment="1" applyProtection="1">
      <alignment horizontal="center"/>
      <protection locked="0"/>
    </xf>
    <xf numFmtId="0" fontId="8" fillId="0" borderId="32" xfId="0" applyFont="1" applyBorder="1" applyAlignment="1" applyProtection="1">
      <alignment horizontal="center"/>
      <protection locked="0"/>
    </xf>
    <xf numFmtId="0" fontId="41" fillId="2" borderId="52" xfId="0" applyFont="1" applyFill="1" applyBorder="1" applyAlignment="1" applyProtection="1">
      <alignment horizontal="center" vertical="top" wrapText="1" readingOrder="1"/>
      <protection locked="0"/>
    </xf>
    <xf numFmtId="0" fontId="41" fillId="2" borderId="65" xfId="0" applyFont="1" applyFill="1" applyBorder="1" applyAlignment="1" applyProtection="1">
      <alignment horizontal="center" vertical="top" wrapText="1" readingOrder="1"/>
      <protection locked="0"/>
    </xf>
    <xf numFmtId="0" fontId="41" fillId="2" borderId="53" xfId="0" applyFont="1" applyFill="1" applyBorder="1" applyAlignment="1" applyProtection="1">
      <alignment horizontal="center" vertical="top" wrapText="1" readingOrder="1"/>
      <protection locked="0"/>
    </xf>
    <xf numFmtId="0" fontId="41" fillId="2" borderId="6" xfId="0" applyFont="1" applyFill="1" applyBorder="1" applyAlignment="1" applyProtection="1">
      <alignment horizontal="center" vertical="top" wrapText="1" readingOrder="1"/>
      <protection locked="0"/>
    </xf>
    <xf numFmtId="0" fontId="41" fillId="2" borderId="62" xfId="0" applyFont="1" applyFill="1" applyBorder="1" applyAlignment="1" applyProtection="1">
      <alignment horizontal="center" vertical="top" wrapText="1" readingOrder="1"/>
      <protection locked="0"/>
    </xf>
    <xf numFmtId="0" fontId="41" fillId="2" borderId="7" xfId="0" applyFont="1" applyFill="1" applyBorder="1" applyAlignment="1" applyProtection="1">
      <alignment horizontal="center" vertical="top" wrapText="1" readingOrder="1"/>
      <protection locked="0"/>
    </xf>
    <xf numFmtId="0" fontId="9" fillId="0" borderId="20" xfId="0" applyFont="1" applyBorder="1" applyAlignment="1" applyProtection="1">
      <alignment vertical="top"/>
      <protection locked="0"/>
    </xf>
    <xf numFmtId="0" fontId="41" fillId="0" borderId="20" xfId="0" applyFont="1" applyBorder="1" applyAlignment="1" applyProtection="1">
      <alignment vertical="center" wrapText="1"/>
      <protection locked="0"/>
    </xf>
    <xf numFmtId="4" fontId="9" fillId="0" borderId="20" xfId="0" applyNumberFormat="1" applyFont="1" applyBorder="1" applyAlignment="1" applyProtection="1">
      <alignment horizontal="right"/>
    </xf>
    <xf numFmtId="0" fontId="9" fillId="0" borderId="20" xfId="0" applyFont="1" applyBorder="1" applyAlignment="1" applyProtection="1">
      <alignment horizontal="right"/>
    </xf>
    <xf numFmtId="0" fontId="47" fillId="0" borderId="20" xfId="0" applyFont="1" applyFill="1" applyBorder="1" applyAlignment="1" applyProtection="1">
      <alignment vertical="top" wrapText="1"/>
      <protection locked="0"/>
    </xf>
    <xf numFmtId="0" fontId="8" fillId="2" borderId="21" xfId="0" applyFont="1" applyFill="1" applyBorder="1" applyAlignment="1" applyProtection="1">
      <alignment horizontal="center" vertical="top" wrapText="1"/>
      <protection locked="0"/>
    </xf>
    <xf numFmtId="0" fontId="8" fillId="2" borderId="22" xfId="0" applyFont="1" applyFill="1" applyBorder="1" applyAlignment="1" applyProtection="1">
      <alignment horizontal="center" vertical="top" wrapText="1"/>
      <protection locked="0"/>
    </xf>
    <xf numFmtId="0" fontId="8" fillId="2" borderId="23" xfId="0" applyFont="1" applyFill="1" applyBorder="1" applyAlignment="1" applyProtection="1">
      <alignment horizontal="center" vertical="top" wrapText="1"/>
      <protection locked="0"/>
    </xf>
    <xf numFmtId="0" fontId="37" fillId="0" borderId="20" xfId="0" applyFont="1" applyBorder="1" applyAlignment="1" applyProtection="1">
      <alignment horizontal="justify" vertical="top" wrapText="1"/>
      <protection locked="0"/>
    </xf>
    <xf numFmtId="0" fontId="33" fillId="0" borderId="35" xfId="0" applyFont="1" applyBorder="1" applyAlignment="1" applyProtection="1">
      <alignment horizontal="center" vertical="top" wrapText="1"/>
      <protection locked="0"/>
    </xf>
    <xf numFmtId="0" fontId="33" fillId="0" borderId="36" xfId="0" applyFont="1" applyBorder="1" applyAlignment="1" applyProtection="1">
      <alignment horizontal="center" vertical="top" wrapText="1"/>
      <protection locked="0"/>
    </xf>
    <xf numFmtId="0" fontId="33" fillId="0" borderId="37" xfId="0" applyFont="1" applyBorder="1" applyAlignment="1" applyProtection="1">
      <alignment horizontal="center" vertical="top" wrapText="1"/>
      <protection locked="0"/>
    </xf>
    <xf numFmtId="0" fontId="33" fillId="0" borderId="33" xfId="0" applyFont="1" applyBorder="1" applyAlignment="1" applyProtection="1">
      <alignment horizontal="center" vertical="top" wrapText="1"/>
      <protection locked="0"/>
    </xf>
    <xf numFmtId="0" fontId="33" fillId="0" borderId="38" xfId="0" applyFont="1" applyBorder="1" applyAlignment="1" applyProtection="1">
      <alignment horizontal="center" vertical="top" wrapText="1"/>
      <protection locked="0"/>
    </xf>
    <xf numFmtId="0" fontId="33" fillId="0" borderId="32" xfId="0" applyFont="1" applyBorder="1" applyAlignment="1" applyProtection="1">
      <alignment horizontal="center" vertical="top" wrapText="1"/>
      <protection locked="0"/>
    </xf>
    <xf numFmtId="0" fontId="47" fillId="0" borderId="20" xfId="0" applyFont="1" applyFill="1" applyBorder="1" applyAlignment="1" applyProtection="1">
      <alignment horizontal="right" vertical="top" wrapText="1"/>
      <protection locked="0"/>
    </xf>
    <xf numFmtId="0" fontId="45" fillId="0" borderId="20" xfId="0" applyFont="1" applyBorder="1" applyAlignment="1" applyProtection="1">
      <alignment horizontal="right"/>
      <protection locked="0"/>
    </xf>
    <xf numFmtId="0" fontId="9" fillId="0" borderId="20" xfId="0" applyFont="1" applyBorder="1" applyAlignment="1" applyProtection="1">
      <alignment vertical="top" wrapText="1"/>
      <protection locked="0"/>
    </xf>
    <xf numFmtId="4" fontId="9" fillId="8" borderId="45" xfId="0" applyNumberFormat="1" applyFont="1" applyFill="1" applyBorder="1" applyAlignment="1" applyProtection="1">
      <alignment horizontal="right" wrapText="1"/>
      <protection locked="0"/>
    </xf>
    <xf numFmtId="4" fontId="9" fillId="8" borderId="41" xfId="0" applyNumberFormat="1" applyFont="1" applyFill="1" applyBorder="1" applyAlignment="1" applyProtection="1">
      <alignment horizontal="right" wrapText="1"/>
      <protection locked="0"/>
    </xf>
    <xf numFmtId="4" fontId="9" fillId="8" borderId="31" xfId="0" applyNumberFormat="1" applyFont="1" applyFill="1" applyBorder="1" applyAlignment="1" applyProtection="1">
      <alignment horizontal="right" wrapText="1"/>
      <protection locked="0"/>
    </xf>
    <xf numFmtId="0" fontId="5" fillId="9" borderId="45" xfId="1" applyFont="1" applyFill="1" applyBorder="1" applyAlignment="1" applyProtection="1">
      <alignment horizontal="center" vertical="center" wrapText="1"/>
      <protection locked="0"/>
    </xf>
    <xf numFmtId="0" fontId="5" fillId="9" borderId="41" xfId="1" applyFont="1" applyFill="1" applyBorder="1" applyAlignment="1" applyProtection="1">
      <alignment horizontal="center" vertical="center" wrapText="1"/>
      <protection locked="0"/>
    </xf>
    <xf numFmtId="0" fontId="5" fillId="9" borderId="31" xfId="1" applyFont="1" applyFill="1" applyBorder="1" applyAlignment="1" applyProtection="1">
      <alignment horizontal="center" vertical="center" wrapText="1"/>
      <protection locked="0"/>
    </xf>
    <xf numFmtId="0" fontId="36" fillId="3" borderId="4" xfId="0" applyFont="1" applyFill="1" applyBorder="1" applyAlignment="1" applyProtection="1">
      <alignment vertical="top" wrapText="1"/>
      <protection locked="0"/>
    </xf>
    <xf numFmtId="0" fontId="36" fillId="3" borderId="5" xfId="0" applyFont="1" applyFill="1" applyBorder="1" applyAlignment="1" applyProtection="1">
      <alignment vertical="top" wrapText="1"/>
      <protection locked="0"/>
    </xf>
    <xf numFmtId="0" fontId="36" fillId="3" borderId="8" xfId="0" applyFont="1" applyFill="1" applyBorder="1" applyAlignment="1" applyProtection="1">
      <alignment vertical="top" wrapText="1"/>
      <protection locked="0"/>
    </xf>
    <xf numFmtId="0" fontId="6" fillId="6" borderId="11" xfId="1" applyFont="1" applyFill="1" applyBorder="1" applyAlignment="1" applyProtection="1">
      <alignment horizontal="left"/>
      <protection locked="0"/>
    </xf>
    <xf numFmtId="0" fontId="6" fillId="6" borderId="12" xfId="1" applyFont="1" applyFill="1" applyBorder="1" applyAlignment="1" applyProtection="1">
      <alignment horizontal="left"/>
      <protection locked="0"/>
    </xf>
    <xf numFmtId="0" fontId="6" fillId="6" borderId="10" xfId="1" applyFont="1" applyFill="1" applyBorder="1" applyAlignment="1" applyProtection="1">
      <alignment horizontal="left"/>
      <protection locked="0"/>
    </xf>
    <xf numFmtId="0" fontId="8" fillId="2" borderId="21" xfId="0" applyFont="1" applyFill="1" applyBorder="1" applyAlignment="1" applyProtection="1">
      <alignment horizontal="center"/>
      <protection locked="0"/>
    </xf>
    <xf numFmtId="0" fontId="8" fillId="2" borderId="22" xfId="0" applyFont="1" applyFill="1" applyBorder="1" applyAlignment="1" applyProtection="1">
      <alignment horizontal="center"/>
      <protection locked="0"/>
    </xf>
    <xf numFmtId="0" fontId="8" fillId="2" borderId="23" xfId="0" applyFont="1" applyFill="1" applyBorder="1" applyAlignment="1" applyProtection="1">
      <alignment horizontal="center"/>
      <protection locked="0"/>
    </xf>
    <xf numFmtId="4" fontId="43" fillId="0" borderId="20" xfId="0" applyNumberFormat="1" applyFont="1" applyBorder="1" applyAlignment="1" applyProtection="1">
      <alignment horizontal="right" wrapText="1"/>
    </xf>
    <xf numFmtId="0" fontId="8" fillId="4" borderId="4" xfId="0" applyFont="1" applyFill="1" applyBorder="1" applyAlignment="1" applyProtection="1">
      <alignment horizontal="center"/>
      <protection locked="0"/>
    </xf>
    <xf numFmtId="0" fontId="8" fillId="4" borderId="5" xfId="0" applyFont="1" applyFill="1" applyBorder="1" applyAlignment="1" applyProtection="1">
      <alignment horizontal="center"/>
      <protection locked="0"/>
    </xf>
    <xf numFmtId="0" fontId="8" fillId="4" borderId="8" xfId="0" applyFont="1" applyFill="1" applyBorder="1" applyAlignment="1" applyProtection="1">
      <alignment horizontal="center"/>
      <protection locked="0"/>
    </xf>
    <xf numFmtId="0" fontId="8" fillId="4" borderId="0" xfId="0" applyFont="1" applyFill="1" applyBorder="1" applyAlignment="1" applyProtection="1">
      <alignment horizontal="center"/>
      <protection locked="0"/>
    </xf>
    <xf numFmtId="0" fontId="8" fillId="4" borderId="66" xfId="0" applyFont="1" applyFill="1" applyBorder="1" applyAlignment="1" applyProtection="1">
      <alignment horizontal="center"/>
      <protection locked="0"/>
    </xf>
    <xf numFmtId="0" fontId="9" fillId="0" borderId="45" xfId="0" applyFont="1" applyBorder="1" applyAlignment="1" applyProtection="1">
      <alignment vertical="center"/>
      <protection locked="0"/>
    </xf>
    <xf numFmtId="0" fontId="9" fillId="0" borderId="31" xfId="0" applyFont="1" applyBorder="1" applyAlignment="1" applyProtection="1">
      <alignment vertical="center"/>
      <protection locked="0"/>
    </xf>
    <xf numFmtId="0" fontId="36" fillId="0" borderId="4" xfId="0" applyFont="1" applyBorder="1" applyAlignment="1" applyProtection="1">
      <alignment wrapText="1"/>
      <protection locked="0"/>
    </xf>
    <xf numFmtId="0" fontId="36" fillId="0" borderId="5" xfId="0" applyFont="1" applyBorder="1" applyAlignment="1" applyProtection="1">
      <alignment wrapText="1"/>
      <protection locked="0"/>
    </xf>
    <xf numFmtId="0" fontId="36" fillId="0" borderId="8" xfId="0" applyFont="1" applyBorder="1" applyAlignment="1" applyProtection="1">
      <alignment wrapText="1"/>
      <protection locked="0"/>
    </xf>
    <xf numFmtId="0" fontId="9" fillId="0" borderId="1" xfId="0" applyFont="1" applyBorder="1" applyAlignment="1" applyProtection="1">
      <alignment horizontal="right" vertical="top" wrapText="1" readingOrder="1"/>
      <protection locked="0"/>
    </xf>
    <xf numFmtId="0" fontId="45" fillId="3" borderId="1" xfId="0" applyFont="1" applyFill="1" applyBorder="1" applyAlignment="1" applyProtection="1">
      <alignment vertical="top" wrapText="1" readingOrder="1"/>
      <protection locked="0"/>
    </xf>
    <xf numFmtId="0" fontId="49" fillId="0" borderId="1" xfId="3" applyFont="1" applyBorder="1" applyAlignment="1" applyProtection="1">
      <alignment vertical="top" wrapText="1" readingOrder="1"/>
      <protection locked="0"/>
    </xf>
    <xf numFmtId="0" fontId="43" fillId="0" borderId="1" xfId="3" applyFont="1" applyBorder="1" applyAlignment="1" applyProtection="1">
      <alignment vertical="top" wrapText="1" readingOrder="1"/>
      <protection locked="0"/>
    </xf>
    <xf numFmtId="49" fontId="41" fillId="0" borderId="3" xfId="0" applyNumberFormat="1" applyFont="1" applyFill="1" applyBorder="1" applyAlignment="1" applyProtection="1">
      <alignment vertical="center" wrapText="1" readingOrder="1"/>
      <protection locked="0"/>
    </xf>
    <xf numFmtId="49" fontId="41" fillId="0" borderId="2" xfId="0" applyNumberFormat="1" applyFont="1" applyFill="1" applyBorder="1" applyAlignment="1" applyProtection="1">
      <alignment vertical="center" wrapText="1" readingOrder="1"/>
      <protection locked="0"/>
    </xf>
    <xf numFmtId="0" fontId="45" fillId="0" borderId="1" xfId="0" applyFont="1" applyBorder="1" applyAlignment="1" applyProtection="1">
      <alignment vertical="top" wrapText="1" readingOrder="1"/>
      <protection locked="0"/>
    </xf>
    <xf numFmtId="0" fontId="50" fillId="0" borderId="0" xfId="0" applyFont="1" applyAlignment="1">
      <alignment horizontal="justify" vertical="top"/>
    </xf>
    <xf numFmtId="0" fontId="43" fillId="0" borderId="45" xfId="0" applyFont="1" applyBorder="1" applyAlignment="1" applyProtection="1">
      <alignment horizontal="center" vertical="top" wrapText="1"/>
      <protection locked="0"/>
    </xf>
    <xf numFmtId="0" fontId="43" fillId="0" borderId="31" xfId="0" applyFont="1" applyBorder="1" applyAlignment="1" applyProtection="1">
      <alignment horizontal="center" vertical="top" wrapText="1"/>
      <protection locked="0"/>
    </xf>
    <xf numFmtId="0" fontId="41" fillId="0" borderId="20"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readingOrder="1"/>
      <protection locked="0"/>
    </xf>
    <xf numFmtId="0" fontId="9" fillId="0" borderId="41" xfId="0" applyFont="1" applyBorder="1" applyAlignment="1" applyProtection="1">
      <alignment horizontal="center" vertical="center" wrapText="1" readingOrder="1"/>
      <protection locked="0"/>
    </xf>
    <xf numFmtId="0" fontId="9" fillId="0" borderId="31" xfId="0" applyFont="1" applyBorder="1" applyAlignment="1" applyProtection="1">
      <alignment horizontal="center" vertical="center" wrapText="1" readingOrder="1"/>
      <protection locked="0"/>
    </xf>
    <xf numFmtId="4" fontId="5" fillId="9" borderId="45" xfId="1" applyNumberFormat="1" applyFont="1" applyFill="1" applyBorder="1" applyAlignment="1" applyProtection="1">
      <alignment vertical="center" wrapText="1"/>
      <protection locked="0"/>
    </xf>
    <xf numFmtId="4" fontId="5" fillId="9" borderId="41" xfId="1" applyNumberFormat="1" applyFont="1" applyFill="1" applyBorder="1" applyAlignment="1" applyProtection="1">
      <alignment vertical="center" wrapText="1"/>
      <protection locked="0"/>
    </xf>
    <xf numFmtId="4" fontId="5" fillId="9" borderId="31" xfId="1" applyNumberFormat="1" applyFont="1" applyFill="1" applyBorder="1" applyAlignment="1" applyProtection="1">
      <alignment vertical="center" wrapText="1"/>
      <protection locked="0"/>
    </xf>
  </cellXfs>
  <cellStyles count="6">
    <cellStyle name="Excel Built-in Explanatory Text" xfId="2"/>
    <cellStyle name="Excel Built-in Normal" xfId="3"/>
    <cellStyle name="Millares_Hoja7" xfId="5"/>
    <cellStyle name="Normal" xfId="0" builtinId="0"/>
    <cellStyle name="Normal_Hoja13" xfId="4"/>
    <cellStyle name="Normal_Hoja2" xfId="1"/>
  </cellStyles>
  <dxfs count="0"/>
  <tableStyles count="0" defaultTableStyle="TableStyleMedium9" defaultPivotStyle="PivotStyleLight16"/>
  <colors>
    <mruColors>
      <color rgb="FFCCECFF"/>
      <color rgb="FFFF66FF"/>
      <color rgb="FF0000FF"/>
      <color rgb="FF0033CC"/>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933450</xdr:colOff>
      <xdr:row>4</xdr:row>
      <xdr:rowOff>85725</xdr:rowOff>
    </xdr:to>
    <xdr:pic>
      <xdr:nvPicPr>
        <xdr:cNvPr id="4"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428625" y="190500"/>
          <a:ext cx="1714500"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190500</xdr:colOff>
      <xdr:row>4</xdr:row>
      <xdr:rowOff>85725</xdr:rowOff>
    </xdr:to>
    <xdr:pic>
      <xdr:nvPicPr>
        <xdr:cNvPr id="4"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714500"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952500</xdr:colOff>
      <xdr:row>4</xdr:row>
      <xdr:rowOff>85725</xdr:rowOff>
    </xdr:to>
    <xdr:pic>
      <xdr:nvPicPr>
        <xdr:cNvPr id="4"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714500" cy="6572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1714500</xdr:colOff>
      <xdr:row>4</xdr:row>
      <xdr:rowOff>85725</xdr:rowOff>
    </xdr:to>
    <xdr:pic>
      <xdr:nvPicPr>
        <xdr:cNvPr id="4"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847725" y="190500"/>
          <a:ext cx="1714500" cy="6572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1714500</xdr:colOff>
      <xdr:row>1</xdr:row>
      <xdr:rowOff>657225</xdr:rowOff>
    </xdr:to>
    <xdr:pic>
      <xdr:nvPicPr>
        <xdr:cNvPr id="4"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714500" cy="6572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190500</xdr:colOff>
      <xdr:row>4</xdr:row>
      <xdr:rowOff>85725</xdr:rowOff>
    </xdr:to>
    <xdr:pic>
      <xdr:nvPicPr>
        <xdr:cNvPr id="3"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714500" cy="6572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209550</xdr:colOff>
      <xdr:row>4</xdr:row>
      <xdr:rowOff>85725</xdr:rowOff>
    </xdr:to>
    <xdr:pic>
      <xdr:nvPicPr>
        <xdr:cNvPr id="2"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733550" cy="6572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190500</xdr:colOff>
      <xdr:row>4</xdr:row>
      <xdr:rowOff>85725</xdr:rowOff>
    </xdr:to>
    <xdr:pic>
      <xdr:nvPicPr>
        <xdr:cNvPr id="3"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714500" cy="6572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314325</xdr:colOff>
      <xdr:row>4</xdr:row>
      <xdr:rowOff>85725</xdr:rowOff>
    </xdr:to>
    <xdr:pic>
      <xdr:nvPicPr>
        <xdr:cNvPr id="6" name="Imagen 243" descr="sam"/>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0"/>
          <a:ext cx="1838325"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zoomScaleNormal="100" workbookViewId="0"/>
  </sheetViews>
  <sheetFormatPr baseColWidth="10" defaultColWidth="11.42578125" defaultRowHeight="12.75" x14ac:dyDescent="0.2"/>
  <cols>
    <col min="1" max="1" width="6.42578125" style="23" customWidth="1"/>
    <col min="2" max="2" width="11.7109375" style="23" customWidth="1"/>
    <col min="3" max="3" width="21" style="23" customWidth="1"/>
    <col min="4" max="16384" width="11.42578125" style="23"/>
  </cols>
  <sheetData>
    <row r="2" spans="2:15" x14ac:dyDescent="0.2">
      <c r="B2" s="29"/>
      <c r="C2" s="29"/>
    </row>
    <row r="3" spans="2:15" x14ac:dyDescent="0.2">
      <c r="B3" s="29"/>
      <c r="C3" s="29"/>
    </row>
    <row r="4" spans="2:15" x14ac:dyDescent="0.2">
      <c r="B4" s="29"/>
      <c r="C4" s="29"/>
    </row>
    <row r="5" spans="2:15" x14ac:dyDescent="0.2">
      <c r="B5" s="29"/>
      <c r="C5" s="29"/>
    </row>
    <row r="7" spans="2:15" ht="13.5" thickBot="1" x14ac:dyDescent="0.25"/>
    <row r="8" spans="2:15" ht="13.5" thickTop="1" x14ac:dyDescent="0.2">
      <c r="B8" s="234" t="s">
        <v>215</v>
      </c>
      <c r="C8" s="235"/>
      <c r="D8" s="235"/>
      <c r="E8" s="235"/>
      <c r="F8" s="235"/>
      <c r="G8" s="236"/>
    </row>
    <row r="9" spans="2:15" x14ac:dyDescent="0.2">
      <c r="B9" s="237"/>
      <c r="C9" s="238"/>
      <c r="D9" s="238"/>
      <c r="E9" s="238"/>
      <c r="F9" s="238"/>
      <c r="G9" s="239"/>
    </row>
    <row r="10" spans="2:15" x14ac:dyDescent="0.2">
      <c r="B10" s="237"/>
      <c r="C10" s="238"/>
      <c r="D10" s="238"/>
      <c r="E10" s="238"/>
      <c r="F10" s="238"/>
      <c r="G10" s="239"/>
    </row>
    <row r="11" spans="2:15" ht="54" customHeight="1" thickBot="1" x14ac:dyDescent="0.25">
      <c r="B11" s="240"/>
      <c r="C11" s="241"/>
      <c r="D11" s="241"/>
      <c r="E11" s="241"/>
      <c r="F11" s="241"/>
      <c r="G11" s="242"/>
    </row>
    <row r="12" spans="2:15" ht="52.5" thickTop="1" thickBot="1" x14ac:dyDescent="0.25">
      <c r="B12" s="26" t="s">
        <v>49</v>
      </c>
      <c r="C12" s="28" t="s">
        <v>45</v>
      </c>
      <c r="D12" s="243" t="s">
        <v>46</v>
      </c>
      <c r="E12" s="243"/>
      <c r="F12" s="243"/>
      <c r="G12" s="243"/>
    </row>
    <row r="13" spans="2:15" ht="16.5" customHeight="1" thickBot="1" x14ac:dyDescent="0.25">
      <c r="B13" s="226" t="s">
        <v>44</v>
      </c>
      <c r="C13" s="227" t="s">
        <v>208</v>
      </c>
      <c r="D13" s="244" t="s">
        <v>206</v>
      </c>
      <c r="E13" s="245"/>
      <c r="F13" s="245"/>
      <c r="G13" s="246"/>
      <c r="I13" s="251" t="s">
        <v>200</v>
      </c>
      <c r="J13" s="251"/>
      <c r="K13" s="251"/>
      <c r="L13" s="251"/>
      <c r="M13" s="251"/>
      <c r="N13" s="251"/>
    </row>
    <row r="14" spans="2:15" ht="75" customHeight="1" thickBot="1" x14ac:dyDescent="0.25">
      <c r="B14" s="226"/>
      <c r="C14" s="227"/>
      <c r="D14" s="247"/>
      <c r="E14" s="248"/>
      <c r="F14" s="248"/>
      <c r="G14" s="249"/>
      <c r="I14" s="251"/>
      <c r="J14" s="251"/>
      <c r="K14" s="251"/>
      <c r="L14" s="251"/>
      <c r="M14" s="251"/>
      <c r="N14" s="251"/>
    </row>
    <row r="15" spans="2:15" ht="15" customHeight="1" thickBot="1" x14ac:dyDescent="0.25">
      <c r="B15" s="226" t="s">
        <v>47</v>
      </c>
      <c r="C15" s="227" t="s">
        <v>48</v>
      </c>
      <c r="D15" s="228" t="s">
        <v>204</v>
      </c>
      <c r="E15" s="229"/>
      <c r="F15" s="229"/>
      <c r="G15" s="230"/>
    </row>
    <row r="16" spans="2:15" ht="55.5" customHeight="1" thickBot="1" x14ac:dyDescent="0.25">
      <c r="B16" s="226"/>
      <c r="C16" s="227"/>
      <c r="D16" s="231"/>
      <c r="E16" s="232"/>
      <c r="F16" s="232"/>
      <c r="G16" s="233"/>
      <c r="I16" s="250" t="s">
        <v>207</v>
      </c>
      <c r="J16" s="250"/>
      <c r="K16" s="250"/>
      <c r="L16" s="250"/>
      <c r="M16" s="250"/>
      <c r="N16" s="250"/>
      <c r="O16" s="219"/>
    </row>
    <row r="17" spans="1:15" ht="126.75" customHeight="1" thickBot="1" x14ac:dyDescent="0.25">
      <c r="B17" s="27" t="s">
        <v>77</v>
      </c>
      <c r="C17" s="5" t="s">
        <v>78</v>
      </c>
      <c r="D17" s="252" t="s">
        <v>209</v>
      </c>
      <c r="E17" s="253"/>
      <c r="F17" s="253"/>
      <c r="G17" s="254"/>
      <c r="I17" s="250"/>
      <c r="J17" s="250"/>
      <c r="K17" s="250"/>
      <c r="L17" s="250"/>
      <c r="M17" s="250"/>
      <c r="N17" s="250"/>
      <c r="O17" s="219"/>
    </row>
    <row r="18" spans="1:15" ht="40.5" customHeight="1" thickBot="1" x14ac:dyDescent="0.25">
      <c r="B18" s="18" t="s">
        <v>103</v>
      </c>
      <c r="C18" s="19" t="s">
        <v>158</v>
      </c>
      <c r="D18" s="261" t="s">
        <v>129</v>
      </c>
      <c r="E18" s="262"/>
      <c r="F18" s="262"/>
      <c r="G18" s="263"/>
    </row>
    <row r="19" spans="1:15" ht="39.75" customHeight="1" thickBot="1" x14ac:dyDescent="0.25">
      <c r="B19" s="18" t="s">
        <v>152</v>
      </c>
      <c r="C19" s="19" t="s">
        <v>159</v>
      </c>
      <c r="D19" s="264" t="s">
        <v>203</v>
      </c>
      <c r="E19" s="259"/>
      <c r="F19" s="259"/>
      <c r="G19" s="260"/>
    </row>
    <row r="20" spans="1:15" ht="33.75" customHeight="1" thickBot="1" x14ac:dyDescent="0.25">
      <c r="B20" s="18" t="s">
        <v>153</v>
      </c>
      <c r="C20" s="19" t="s">
        <v>160</v>
      </c>
      <c r="D20" s="261" t="s">
        <v>154</v>
      </c>
      <c r="E20" s="262"/>
      <c r="F20" s="262"/>
      <c r="G20" s="263"/>
    </row>
    <row r="21" spans="1:15" ht="84" customHeight="1" thickBot="1" x14ac:dyDescent="0.25">
      <c r="B21" s="27" t="s">
        <v>155</v>
      </c>
      <c r="C21" s="6" t="s">
        <v>130</v>
      </c>
      <c r="D21" s="255" t="s">
        <v>210</v>
      </c>
      <c r="E21" s="256"/>
      <c r="F21" s="256"/>
      <c r="G21" s="257"/>
    </row>
    <row r="22" spans="1:15" ht="102.75" customHeight="1" thickBot="1" x14ac:dyDescent="0.25">
      <c r="B22" s="18" t="s">
        <v>156</v>
      </c>
      <c r="C22" s="19" t="s">
        <v>157</v>
      </c>
      <c r="D22" s="258" t="s">
        <v>211</v>
      </c>
      <c r="E22" s="259"/>
      <c r="F22" s="259"/>
      <c r="G22" s="260"/>
    </row>
    <row r="23" spans="1:15" x14ac:dyDescent="0.2">
      <c r="A23" s="29"/>
      <c r="B23" s="24"/>
      <c r="C23" s="25"/>
      <c r="D23" s="25"/>
      <c r="E23" s="25"/>
      <c r="F23" s="25"/>
      <c r="G23" s="25"/>
    </row>
    <row r="24" spans="1:15" x14ac:dyDescent="0.2">
      <c r="A24" s="29"/>
      <c r="B24" s="24"/>
      <c r="C24" s="25"/>
      <c r="D24" s="25"/>
      <c r="E24" s="25"/>
      <c r="F24" s="25"/>
      <c r="G24" s="25"/>
    </row>
    <row r="25" spans="1:15" x14ac:dyDescent="0.2">
      <c r="A25" s="29"/>
      <c r="B25" s="24"/>
      <c r="C25" s="25"/>
      <c r="D25" s="25"/>
      <c r="E25" s="25"/>
      <c r="F25" s="25"/>
      <c r="G25" s="25"/>
    </row>
    <row r="26" spans="1:15" x14ac:dyDescent="0.2">
      <c r="A26" s="29"/>
      <c r="B26" s="24"/>
      <c r="C26" s="25"/>
      <c r="D26" s="25"/>
      <c r="E26" s="25"/>
      <c r="F26" s="25"/>
      <c r="G26" s="25"/>
    </row>
    <row r="27" spans="1:15" x14ac:dyDescent="0.2">
      <c r="A27" s="29"/>
      <c r="B27" s="24"/>
      <c r="C27" s="25"/>
      <c r="D27" s="25"/>
      <c r="E27" s="25"/>
      <c r="F27" s="25"/>
      <c r="G27" s="25"/>
    </row>
    <row r="28" spans="1:15" x14ac:dyDescent="0.2">
      <c r="A28" s="29"/>
      <c r="B28" s="24"/>
      <c r="C28" s="25"/>
      <c r="D28" s="25"/>
      <c r="E28" s="25"/>
      <c r="F28" s="25"/>
      <c r="G28" s="25"/>
    </row>
    <row r="29" spans="1:15" x14ac:dyDescent="0.2">
      <c r="A29" s="29"/>
      <c r="B29" s="24"/>
      <c r="C29" s="25"/>
      <c r="D29" s="25"/>
      <c r="E29" s="25"/>
      <c r="F29" s="25"/>
      <c r="G29" s="25"/>
    </row>
    <row r="30" spans="1:15" x14ac:dyDescent="0.2">
      <c r="A30" s="29"/>
      <c r="B30" s="24"/>
      <c r="C30" s="25"/>
      <c r="D30" s="25"/>
      <c r="E30" s="25"/>
      <c r="F30" s="25"/>
      <c r="G30" s="25"/>
    </row>
    <row r="31" spans="1:15" x14ac:dyDescent="0.2">
      <c r="A31" s="29"/>
      <c r="B31" s="24"/>
      <c r="C31" s="25"/>
      <c r="D31" s="25"/>
      <c r="E31" s="25"/>
      <c r="F31" s="25"/>
      <c r="G31" s="25"/>
    </row>
    <row r="32" spans="1:15" x14ac:dyDescent="0.2">
      <c r="A32" s="29"/>
      <c r="B32" s="24"/>
      <c r="C32" s="25"/>
      <c r="D32" s="25"/>
      <c r="E32" s="25"/>
      <c r="F32" s="25"/>
      <c r="G32" s="25"/>
    </row>
    <row r="33" spans="1:7" x14ac:dyDescent="0.2">
      <c r="A33" s="29"/>
      <c r="B33" s="24"/>
      <c r="C33" s="25"/>
      <c r="D33" s="25"/>
      <c r="E33" s="25"/>
      <c r="F33" s="25"/>
      <c r="G33" s="25"/>
    </row>
    <row r="34" spans="1:7" x14ac:dyDescent="0.2">
      <c r="A34" s="29"/>
      <c r="B34" s="24"/>
      <c r="C34" s="25"/>
      <c r="D34" s="25"/>
      <c r="E34" s="25"/>
      <c r="F34" s="25"/>
      <c r="G34" s="25"/>
    </row>
    <row r="35" spans="1:7" x14ac:dyDescent="0.2">
      <c r="A35" s="29"/>
      <c r="B35" s="24"/>
      <c r="C35" s="25"/>
      <c r="D35" s="25"/>
      <c r="E35" s="25"/>
      <c r="F35" s="25"/>
      <c r="G35" s="25"/>
    </row>
    <row r="36" spans="1:7" x14ac:dyDescent="0.2">
      <c r="A36" s="29"/>
      <c r="B36" s="29"/>
      <c r="C36" s="29"/>
      <c r="D36" s="29"/>
      <c r="E36" s="29"/>
      <c r="F36" s="29"/>
      <c r="G36" s="29"/>
    </row>
    <row r="37" spans="1:7" x14ac:dyDescent="0.2">
      <c r="A37" s="29"/>
      <c r="B37" s="29"/>
      <c r="C37" s="29"/>
      <c r="D37" s="29"/>
      <c r="E37" s="29"/>
      <c r="F37" s="29"/>
      <c r="G37" s="29"/>
    </row>
    <row r="38" spans="1:7" x14ac:dyDescent="0.2">
      <c r="A38" s="29"/>
      <c r="B38" s="29"/>
      <c r="C38" s="29"/>
      <c r="D38" s="29"/>
      <c r="E38" s="29"/>
      <c r="F38" s="29"/>
      <c r="G38" s="29"/>
    </row>
    <row r="39" spans="1:7" x14ac:dyDescent="0.2">
      <c r="A39" s="29"/>
      <c r="B39" s="29"/>
      <c r="C39" s="29"/>
      <c r="D39" s="29"/>
      <c r="E39" s="29"/>
      <c r="F39" s="29"/>
      <c r="G39" s="29"/>
    </row>
  </sheetData>
  <sheetProtection algorithmName="SHA-512" hashValue="4xFQ2GgP7gCSZl5Fc071lGunbKCC/f7pGYLnC9bSQpRwhcBgF9RciTjrQDr9Wa6HekIxDe9gdlGxQOHPtC0Fow==" saltValue="GCpoJLnTIDPdwUDiIAflig==" spinCount="100000" sheet="1" objects="1" scenarios="1"/>
  <mergeCells count="16">
    <mergeCell ref="I16:N17"/>
    <mergeCell ref="I13:N14"/>
    <mergeCell ref="D17:G17"/>
    <mergeCell ref="D21:G21"/>
    <mergeCell ref="D22:G22"/>
    <mergeCell ref="D18:G18"/>
    <mergeCell ref="D19:G19"/>
    <mergeCell ref="D20:G20"/>
    <mergeCell ref="B15:B16"/>
    <mergeCell ref="C15:C16"/>
    <mergeCell ref="D15:G16"/>
    <mergeCell ref="B8:G11"/>
    <mergeCell ref="B13:B14"/>
    <mergeCell ref="C13:C14"/>
    <mergeCell ref="D12:G12"/>
    <mergeCell ref="D13:G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32"/>
  <sheetViews>
    <sheetView topLeftCell="A13" zoomScaleNormal="100" workbookViewId="0">
      <selection activeCell="H23" sqref="H23:H31"/>
    </sheetView>
  </sheetViews>
  <sheetFormatPr baseColWidth="10" defaultColWidth="11.42578125" defaultRowHeight="15" x14ac:dyDescent="0.25"/>
  <cols>
    <col min="1" max="7" width="11.42578125" style="77"/>
    <col min="8" max="8" width="17.42578125" style="77" customWidth="1"/>
    <col min="9" max="11" width="11.42578125" style="77"/>
    <col min="12" max="12" width="24.28515625" style="77" customWidth="1"/>
    <col min="13" max="16384" width="11.42578125" style="77"/>
  </cols>
  <sheetData>
    <row r="3" spans="2:14" ht="15.75" x14ac:dyDescent="0.25">
      <c r="E3" s="138" t="s">
        <v>195</v>
      </c>
      <c r="F3" s="138"/>
      <c r="G3" s="138"/>
      <c r="H3" s="138"/>
      <c r="I3" s="138"/>
      <c r="J3" s="138"/>
      <c r="K3" s="138"/>
      <c r="L3" s="138"/>
      <c r="M3" s="138"/>
    </row>
    <row r="6" spans="2:14" ht="56.25" customHeight="1" x14ac:dyDescent="0.25">
      <c r="E6" s="265" t="s">
        <v>172</v>
      </c>
      <c r="F6" s="266"/>
      <c r="G6" s="266"/>
      <c r="H6" s="266"/>
      <c r="I6" s="266"/>
      <c r="J6" s="267"/>
    </row>
    <row r="8" spans="2:14" ht="15.75" thickBot="1" x14ac:dyDescent="0.3"/>
    <row r="9" spans="2:14" ht="15.75" thickBot="1" x14ac:dyDescent="0.3">
      <c r="B9" s="78"/>
      <c r="C9" s="274" t="s">
        <v>212</v>
      </c>
      <c r="D9" s="274"/>
      <c r="E9" s="274"/>
      <c r="F9" s="274"/>
      <c r="G9" s="274"/>
      <c r="H9" s="79"/>
      <c r="K9" s="278" t="s">
        <v>214</v>
      </c>
      <c r="L9" s="279"/>
      <c r="M9" s="279"/>
      <c r="N9" s="280"/>
    </row>
    <row r="10" spans="2:14" ht="27" thickBot="1" x14ac:dyDescent="0.3">
      <c r="B10" s="80" t="s">
        <v>43</v>
      </c>
      <c r="C10" s="281" t="s">
        <v>25</v>
      </c>
      <c r="D10" s="276"/>
      <c r="E10" s="276"/>
      <c r="F10" s="276"/>
      <c r="G10" s="277"/>
      <c r="H10" s="81" t="s">
        <v>213</v>
      </c>
      <c r="K10" s="82" t="s">
        <v>104</v>
      </c>
      <c r="L10" s="82" t="s">
        <v>213</v>
      </c>
      <c r="M10" s="83"/>
      <c r="N10" s="83"/>
    </row>
    <row r="11" spans="2:14" ht="15.75" thickBot="1" x14ac:dyDescent="0.3">
      <c r="B11" s="84">
        <v>1</v>
      </c>
      <c r="C11" s="85" t="s">
        <v>26</v>
      </c>
      <c r="D11" s="86"/>
      <c r="E11" s="87"/>
      <c r="F11" s="87"/>
      <c r="G11" s="88"/>
      <c r="H11" s="30"/>
      <c r="K11" s="89">
        <v>301</v>
      </c>
      <c r="L11" s="90"/>
      <c r="M11" s="83"/>
      <c r="N11" s="83"/>
    </row>
    <row r="12" spans="2:14" ht="15.75" thickBot="1" x14ac:dyDescent="0.3">
      <c r="B12" s="84">
        <v>2</v>
      </c>
      <c r="C12" s="271" t="s">
        <v>27</v>
      </c>
      <c r="D12" s="272"/>
      <c r="E12" s="272"/>
      <c r="F12" s="272"/>
      <c r="G12" s="273"/>
      <c r="H12" s="30"/>
      <c r="K12" s="89">
        <v>311</v>
      </c>
      <c r="L12" s="90"/>
      <c r="M12" s="83"/>
      <c r="N12" s="83"/>
    </row>
    <row r="13" spans="2:14" ht="15.75" thickBot="1" x14ac:dyDescent="0.3">
      <c r="B13" s="84">
        <v>3</v>
      </c>
      <c r="C13" s="271" t="s">
        <v>28</v>
      </c>
      <c r="D13" s="272"/>
      <c r="E13" s="272"/>
      <c r="F13" s="272"/>
      <c r="G13" s="273"/>
      <c r="H13" s="30"/>
      <c r="K13" s="89">
        <v>321</v>
      </c>
      <c r="L13" s="90"/>
      <c r="M13" s="83"/>
      <c r="N13" s="83"/>
    </row>
    <row r="14" spans="2:14" ht="15.75" thickBot="1" x14ac:dyDescent="0.3">
      <c r="B14" s="84">
        <v>4</v>
      </c>
      <c r="C14" s="271" t="s">
        <v>29</v>
      </c>
      <c r="D14" s="272"/>
      <c r="E14" s="272"/>
      <c r="F14" s="272"/>
      <c r="G14" s="273"/>
      <c r="H14" s="30"/>
      <c r="K14" s="89">
        <v>331</v>
      </c>
      <c r="L14" s="90"/>
      <c r="M14" s="83"/>
      <c r="N14" s="83"/>
    </row>
    <row r="15" spans="2:14" ht="15.75" thickBot="1" x14ac:dyDescent="0.3">
      <c r="B15" s="84">
        <v>5</v>
      </c>
      <c r="C15" s="271" t="s">
        <v>30</v>
      </c>
      <c r="D15" s="272"/>
      <c r="E15" s="272"/>
      <c r="F15" s="272"/>
      <c r="G15" s="273"/>
      <c r="H15" s="30"/>
      <c r="K15" s="89">
        <v>357</v>
      </c>
      <c r="L15" s="90"/>
      <c r="M15" s="83"/>
      <c r="N15" s="83"/>
    </row>
    <row r="16" spans="2:14" ht="15.75" thickBot="1" x14ac:dyDescent="0.3">
      <c r="B16" s="84">
        <v>6</v>
      </c>
      <c r="C16" s="271" t="s">
        <v>31</v>
      </c>
      <c r="D16" s="272"/>
      <c r="E16" s="272"/>
      <c r="F16" s="272"/>
      <c r="G16" s="273"/>
      <c r="H16" s="30"/>
      <c r="K16" s="89" t="s">
        <v>105</v>
      </c>
      <c r="L16" s="93">
        <f>SUM(L11:L15)</f>
        <v>0</v>
      </c>
      <c r="M16" s="83"/>
      <c r="N16" s="83"/>
    </row>
    <row r="17" spans="1:10" ht="15.75" thickBot="1" x14ac:dyDescent="0.3">
      <c r="B17" s="84">
        <v>7</v>
      </c>
      <c r="C17" s="271" t="s">
        <v>32</v>
      </c>
      <c r="D17" s="272"/>
      <c r="E17" s="272"/>
      <c r="F17" s="272"/>
      <c r="G17" s="273"/>
      <c r="H17" s="30"/>
    </row>
    <row r="18" spans="1:10" ht="15.75" thickBot="1" x14ac:dyDescent="0.3">
      <c r="B18" s="84">
        <v>8</v>
      </c>
      <c r="C18" s="271" t="s">
        <v>33</v>
      </c>
      <c r="D18" s="272"/>
      <c r="E18" s="272"/>
      <c r="F18" s="272"/>
      <c r="G18" s="273"/>
      <c r="H18" s="30"/>
    </row>
    <row r="19" spans="1:10" ht="15.75" thickBot="1" x14ac:dyDescent="0.3">
      <c r="B19" s="84">
        <v>9</v>
      </c>
      <c r="C19" s="271" t="s">
        <v>34</v>
      </c>
      <c r="D19" s="272"/>
      <c r="E19" s="272"/>
      <c r="F19" s="272"/>
      <c r="G19" s="273"/>
      <c r="H19" s="30"/>
    </row>
    <row r="20" spans="1:10" ht="15.75" thickBot="1" x14ac:dyDescent="0.3">
      <c r="B20" s="268" t="s">
        <v>35</v>
      </c>
      <c r="C20" s="269"/>
      <c r="D20" s="269"/>
      <c r="E20" s="269"/>
      <c r="F20" s="269"/>
      <c r="G20" s="270"/>
      <c r="H20" s="31">
        <f>SUM(H11:H19)</f>
        <v>0</v>
      </c>
    </row>
    <row r="21" spans="1:10" ht="15.75" thickBot="1" x14ac:dyDescent="0.3">
      <c r="A21" s="91"/>
      <c r="B21" s="78"/>
      <c r="C21" s="274" t="s">
        <v>212</v>
      </c>
      <c r="D21" s="274"/>
      <c r="E21" s="274"/>
      <c r="F21" s="274"/>
      <c r="G21" s="274"/>
      <c r="H21" s="79"/>
    </row>
    <row r="22" spans="1:10" ht="27" thickBot="1" x14ac:dyDescent="0.3">
      <c r="B22" s="92" t="s">
        <v>43</v>
      </c>
      <c r="C22" s="275" t="s">
        <v>36</v>
      </c>
      <c r="D22" s="276"/>
      <c r="E22" s="276"/>
      <c r="F22" s="276"/>
      <c r="G22" s="277"/>
      <c r="H22" s="81" t="s">
        <v>213</v>
      </c>
    </row>
    <row r="23" spans="1:10" ht="15.75" thickBot="1" x14ac:dyDescent="0.3">
      <c r="B23" s="84">
        <v>1</v>
      </c>
      <c r="C23" s="271" t="s">
        <v>37</v>
      </c>
      <c r="D23" s="272"/>
      <c r="E23" s="272"/>
      <c r="F23" s="272"/>
      <c r="G23" s="273"/>
      <c r="H23" s="30"/>
    </row>
    <row r="24" spans="1:10" ht="15.75" thickBot="1" x14ac:dyDescent="0.3">
      <c r="B24" s="84">
        <v>2</v>
      </c>
      <c r="C24" s="271" t="s">
        <v>38</v>
      </c>
      <c r="D24" s="272"/>
      <c r="E24" s="272"/>
      <c r="F24" s="272"/>
      <c r="G24" s="273"/>
      <c r="H24" s="30"/>
    </row>
    <row r="25" spans="1:10" ht="15.75" thickBot="1" x14ac:dyDescent="0.3">
      <c r="B25" s="84">
        <v>3</v>
      </c>
      <c r="C25" s="271" t="s">
        <v>39</v>
      </c>
      <c r="D25" s="272"/>
      <c r="E25" s="272"/>
      <c r="F25" s="272"/>
      <c r="G25" s="273"/>
      <c r="H25" s="30"/>
    </row>
    <row r="26" spans="1:10" ht="15.75" thickBot="1" x14ac:dyDescent="0.3">
      <c r="B26" s="84">
        <v>4</v>
      </c>
      <c r="C26" s="271" t="s">
        <v>29</v>
      </c>
      <c r="D26" s="272"/>
      <c r="E26" s="272"/>
      <c r="F26" s="272"/>
      <c r="G26" s="273"/>
      <c r="H26" s="30"/>
    </row>
    <row r="27" spans="1:10" ht="15.75" thickBot="1" x14ac:dyDescent="0.3">
      <c r="B27" s="84">
        <v>5</v>
      </c>
      <c r="C27" s="271" t="s">
        <v>40</v>
      </c>
      <c r="D27" s="272"/>
      <c r="E27" s="272"/>
      <c r="F27" s="272"/>
      <c r="G27" s="273"/>
      <c r="H27" s="30"/>
    </row>
    <row r="28" spans="1:10" ht="15.75" thickBot="1" x14ac:dyDescent="0.3">
      <c r="B28" s="84">
        <v>6</v>
      </c>
      <c r="C28" s="271" t="s">
        <v>41</v>
      </c>
      <c r="D28" s="272"/>
      <c r="E28" s="272"/>
      <c r="F28" s="272"/>
      <c r="G28" s="273"/>
      <c r="H28" s="30"/>
    </row>
    <row r="29" spans="1:10" ht="15.75" thickBot="1" x14ac:dyDescent="0.3">
      <c r="B29" s="84">
        <v>7</v>
      </c>
      <c r="C29" s="271" t="s">
        <v>32</v>
      </c>
      <c r="D29" s="272"/>
      <c r="E29" s="272"/>
      <c r="F29" s="272"/>
      <c r="G29" s="273"/>
      <c r="H29" s="30"/>
    </row>
    <row r="30" spans="1:10" ht="15.75" thickBot="1" x14ac:dyDescent="0.3">
      <c r="B30" s="84">
        <v>8</v>
      </c>
      <c r="C30" s="271" t="s">
        <v>33</v>
      </c>
      <c r="D30" s="272"/>
      <c r="E30" s="272"/>
      <c r="F30" s="272"/>
      <c r="G30" s="273"/>
      <c r="H30" s="30"/>
    </row>
    <row r="31" spans="1:10" ht="15.75" thickBot="1" x14ac:dyDescent="0.3">
      <c r="B31" s="84">
        <v>9</v>
      </c>
      <c r="C31" s="271" t="s">
        <v>34</v>
      </c>
      <c r="D31" s="272"/>
      <c r="E31" s="272"/>
      <c r="F31" s="272"/>
      <c r="G31" s="273"/>
      <c r="H31" s="30"/>
      <c r="J31" s="77" t="s">
        <v>188</v>
      </c>
    </row>
    <row r="32" spans="1:10" ht="20.25" customHeight="1" thickBot="1" x14ac:dyDescent="0.3">
      <c r="B32" s="268" t="s">
        <v>42</v>
      </c>
      <c r="C32" s="269"/>
      <c r="D32" s="269"/>
      <c r="E32" s="269"/>
      <c r="F32" s="269"/>
      <c r="G32" s="270"/>
      <c r="H32" s="31">
        <f>SUM(H23:H31)</f>
        <v>0</v>
      </c>
    </row>
  </sheetData>
  <sheetProtection algorithmName="SHA-512" hashValue="k5Jcp/dtmh4XG6L22J7d7+KjT+7//NxvquOfE8IFVF96rQsn9L/nKUgPdbg5z8fWeiz5avWM/qDRsIK/e3EUZg==" saltValue="dvmf58uGXMsCjTSuj+JcVg==" spinCount="100000" sheet="1" objects="1" scenarios="1"/>
  <mergeCells count="25">
    <mergeCell ref="K9:N9"/>
    <mergeCell ref="C28:G28"/>
    <mergeCell ref="C29:G29"/>
    <mergeCell ref="C30:G30"/>
    <mergeCell ref="C31:G31"/>
    <mergeCell ref="C9:G9"/>
    <mergeCell ref="C12:G12"/>
    <mergeCell ref="C13:G13"/>
    <mergeCell ref="C14:G14"/>
    <mergeCell ref="C15:G15"/>
    <mergeCell ref="C10:G10"/>
    <mergeCell ref="E6:J6"/>
    <mergeCell ref="B32:G32"/>
    <mergeCell ref="C26:G26"/>
    <mergeCell ref="C27:G27"/>
    <mergeCell ref="C16:G16"/>
    <mergeCell ref="C17:G17"/>
    <mergeCell ref="C18:G18"/>
    <mergeCell ref="C19:G19"/>
    <mergeCell ref="B20:G20"/>
    <mergeCell ref="C21:G21"/>
    <mergeCell ref="C22:G22"/>
    <mergeCell ref="C23:G23"/>
    <mergeCell ref="C24:G24"/>
    <mergeCell ref="C25:G25"/>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8"/>
  <sheetViews>
    <sheetView topLeftCell="E28" zoomScaleNormal="100" workbookViewId="0">
      <selection activeCell="K41" sqref="K41:K42"/>
    </sheetView>
  </sheetViews>
  <sheetFormatPr baseColWidth="10" defaultColWidth="11.42578125" defaultRowHeight="15" x14ac:dyDescent="0.25"/>
  <cols>
    <col min="1" max="2" width="11.42578125" style="77"/>
    <col min="3" max="3" width="14.42578125" style="77" customWidth="1"/>
    <col min="4" max="4" width="14.7109375" style="77" customWidth="1"/>
    <col min="5" max="6" width="15" style="77" customWidth="1"/>
    <col min="7" max="7" width="11.42578125" style="77"/>
    <col min="8" max="8" width="12.28515625" style="77" bestFit="1" customWidth="1"/>
    <col min="9" max="10" width="11.42578125" style="77"/>
    <col min="11" max="11" width="24.5703125" style="77" customWidth="1"/>
    <col min="12" max="12" width="21.42578125" style="77" customWidth="1"/>
    <col min="13" max="13" width="23.42578125" style="77" customWidth="1"/>
    <col min="14" max="14" width="19.42578125" style="77" customWidth="1"/>
    <col min="15" max="16384" width="11.42578125" style="77"/>
  </cols>
  <sheetData>
    <row r="1" spans="2:20" x14ac:dyDescent="0.25">
      <c r="I1" s="94"/>
    </row>
    <row r="2" spans="2:20" x14ac:dyDescent="0.25">
      <c r="I2" s="94"/>
    </row>
    <row r="3" spans="2:20" ht="15.75" x14ac:dyDescent="0.25">
      <c r="D3" s="138" t="s">
        <v>195</v>
      </c>
      <c r="I3" s="94"/>
    </row>
    <row r="4" spans="2:20" x14ac:dyDescent="0.25">
      <c r="E4" s="320"/>
      <c r="F4" s="320"/>
      <c r="G4" s="320"/>
      <c r="H4" s="320"/>
      <c r="I4" s="321"/>
    </row>
    <row r="5" spans="2:20" x14ac:dyDescent="0.25">
      <c r="I5" s="94"/>
    </row>
    <row r="6" spans="2:20" ht="62.25" customHeight="1" x14ac:dyDescent="0.25">
      <c r="B6" s="322" t="s">
        <v>173</v>
      </c>
      <c r="C6" s="323"/>
      <c r="D6" s="323"/>
      <c r="E6" s="323"/>
      <c r="F6" s="323"/>
      <c r="G6" s="323"/>
      <c r="H6" s="324"/>
      <c r="I6" s="95"/>
    </row>
    <row r="7" spans="2:20" ht="36.75" customHeight="1" x14ac:dyDescent="0.25">
      <c r="B7" s="96"/>
      <c r="C7" s="96"/>
      <c r="D7" s="96"/>
      <c r="E7" s="96"/>
      <c r="F7" s="96"/>
      <c r="G7" s="96"/>
      <c r="H7" s="96"/>
      <c r="I7" s="97"/>
      <c r="T7" s="210"/>
    </row>
    <row r="8" spans="2:20" x14ac:dyDescent="0.25">
      <c r="B8" s="285" t="s">
        <v>17</v>
      </c>
      <c r="C8" s="286"/>
      <c r="D8" s="286"/>
      <c r="E8" s="286"/>
      <c r="F8" s="286"/>
      <c r="G8" s="286"/>
      <c r="H8" s="287"/>
      <c r="I8" s="98"/>
      <c r="J8" s="83"/>
      <c r="K8" s="285" t="s">
        <v>18</v>
      </c>
      <c r="L8" s="286"/>
      <c r="M8" s="286"/>
      <c r="N8" s="287"/>
      <c r="O8" s="83"/>
      <c r="P8" s="96"/>
      <c r="Q8" s="96"/>
    </row>
    <row r="9" spans="2:20" x14ac:dyDescent="0.25">
      <c r="B9" s="83"/>
      <c r="C9" s="83"/>
      <c r="D9" s="83"/>
      <c r="E9" s="83"/>
      <c r="F9" s="83"/>
      <c r="G9" s="83"/>
      <c r="H9" s="83"/>
      <c r="I9" s="98"/>
      <c r="J9" s="83"/>
      <c r="K9" s="83"/>
      <c r="L9" s="83"/>
      <c r="M9" s="83"/>
      <c r="N9" s="83"/>
      <c r="O9" s="83"/>
      <c r="P9" s="96"/>
      <c r="Q9" s="96"/>
    </row>
    <row r="10" spans="2:20" x14ac:dyDescent="0.25">
      <c r="B10" s="302" t="s">
        <v>22</v>
      </c>
      <c r="C10" s="303"/>
      <c r="D10" s="303"/>
      <c r="E10" s="303"/>
      <c r="F10" s="303"/>
      <c r="G10" s="303"/>
      <c r="H10" s="304"/>
      <c r="I10" s="98"/>
      <c r="J10" s="83"/>
      <c r="K10" s="302" t="s">
        <v>164</v>
      </c>
      <c r="L10" s="328"/>
      <c r="M10" s="328"/>
      <c r="N10" s="329"/>
      <c r="O10" s="83"/>
      <c r="P10" s="96"/>
      <c r="Q10" s="96"/>
    </row>
    <row r="11" spans="2:20" ht="15.75" thickBot="1" x14ac:dyDescent="0.3">
      <c r="B11" s="83"/>
      <c r="C11" s="83"/>
      <c r="D11" s="83"/>
      <c r="E11" s="83"/>
      <c r="F11" s="83"/>
      <c r="G11" s="83"/>
      <c r="H11" s="83"/>
      <c r="I11" s="98"/>
      <c r="J11" s="83"/>
      <c r="K11" s="83"/>
      <c r="L11" s="83"/>
      <c r="M11" s="83"/>
      <c r="N11" s="83"/>
      <c r="O11" s="83"/>
      <c r="P11" s="96"/>
      <c r="Q11" s="96"/>
    </row>
    <row r="12" spans="2:20" ht="15.75" customHeight="1" thickBot="1" x14ac:dyDescent="0.3">
      <c r="B12" s="306" t="s">
        <v>219</v>
      </c>
      <c r="C12" s="456" t="s">
        <v>79</v>
      </c>
      <c r="D12" s="312" t="s">
        <v>19</v>
      </c>
      <c r="E12" s="312"/>
      <c r="F12" s="312"/>
      <c r="G12" s="309" t="s">
        <v>199</v>
      </c>
      <c r="H12" s="309" t="s">
        <v>0</v>
      </c>
      <c r="I12" s="98"/>
      <c r="J12" s="83"/>
      <c r="K12" s="312" t="s">
        <v>230</v>
      </c>
      <c r="L12" s="312" t="s">
        <v>128</v>
      </c>
      <c r="M12" s="312" t="s">
        <v>11</v>
      </c>
      <c r="N12" s="312" t="s">
        <v>23</v>
      </c>
      <c r="O12" s="83"/>
      <c r="P12" s="96"/>
      <c r="Q12" s="96"/>
    </row>
    <row r="13" spans="2:20" ht="15.75" thickBot="1" x14ac:dyDescent="0.3">
      <c r="B13" s="307"/>
      <c r="C13" s="457"/>
      <c r="D13" s="456" t="s">
        <v>1</v>
      </c>
      <c r="E13" s="456" t="s">
        <v>2</v>
      </c>
      <c r="F13" s="456" t="s">
        <v>20</v>
      </c>
      <c r="G13" s="310"/>
      <c r="H13" s="310"/>
      <c r="I13" s="98"/>
      <c r="J13" s="83"/>
      <c r="K13" s="312"/>
      <c r="L13" s="312"/>
      <c r="M13" s="312"/>
      <c r="N13" s="312"/>
      <c r="O13" s="83"/>
      <c r="P13" s="96"/>
      <c r="Q13" s="96"/>
    </row>
    <row r="14" spans="2:20" ht="17.25" customHeight="1" thickBot="1" x14ac:dyDescent="0.3">
      <c r="B14" s="308"/>
      <c r="C14" s="458"/>
      <c r="D14" s="458"/>
      <c r="E14" s="458"/>
      <c r="F14" s="458"/>
      <c r="G14" s="311"/>
      <c r="H14" s="311"/>
      <c r="I14" s="98"/>
      <c r="J14" s="83"/>
      <c r="K14" s="32" t="s">
        <v>12</v>
      </c>
      <c r="L14" s="223"/>
      <c r="M14" s="223"/>
      <c r="N14" s="117">
        <f>IF(L14=0,0,(M14-L14)/L14)</f>
        <v>0</v>
      </c>
      <c r="O14" s="83"/>
      <c r="P14" s="96"/>
      <c r="Q14" s="96"/>
    </row>
    <row r="15" spans="2:20" ht="18.75" customHeight="1" thickBot="1" x14ac:dyDescent="0.3">
      <c r="B15" s="34" t="s">
        <v>3</v>
      </c>
      <c r="C15" s="30"/>
      <c r="D15" s="30"/>
      <c r="E15" s="35"/>
      <c r="F15" s="113">
        <f>SUM(D15:E15)</f>
        <v>0</v>
      </c>
      <c r="G15" s="114">
        <f>IF(C15=0,0,(F15/C15))</f>
        <v>0</v>
      </c>
      <c r="H15" s="114">
        <f>IF(C15=0,0,G15-1)</f>
        <v>0</v>
      </c>
      <c r="I15" s="173"/>
      <c r="J15" s="83"/>
      <c r="K15" s="312" t="s">
        <v>229</v>
      </c>
      <c r="L15" s="312" t="s">
        <v>128</v>
      </c>
      <c r="M15" s="312" t="s">
        <v>11</v>
      </c>
      <c r="N15" s="312" t="s">
        <v>23</v>
      </c>
      <c r="O15" s="83"/>
      <c r="P15" s="96"/>
      <c r="Q15" s="96"/>
    </row>
    <row r="16" spans="2:20" ht="15.75" thickBot="1" x14ac:dyDescent="0.3">
      <c r="B16" s="34" t="s">
        <v>4</v>
      </c>
      <c r="C16" s="30"/>
      <c r="D16" s="30"/>
      <c r="E16" s="35"/>
      <c r="F16" s="113">
        <f>SUM(D16:E16)</f>
        <v>0</v>
      </c>
      <c r="G16" s="114">
        <f>IF(C16=0,0,(F16/C16))</f>
        <v>0</v>
      </c>
      <c r="H16" s="114">
        <f>IF(C16=0,0,G16-1)</f>
        <v>0</v>
      </c>
      <c r="I16" s="98"/>
      <c r="J16" s="83"/>
      <c r="K16" s="312"/>
      <c r="L16" s="312"/>
      <c r="M16" s="312"/>
      <c r="N16" s="312"/>
      <c r="O16" s="83"/>
      <c r="P16" s="96"/>
      <c r="Q16" s="96"/>
    </row>
    <row r="17" spans="2:17" ht="20.25" customHeight="1" thickBot="1" x14ac:dyDescent="0.3">
      <c r="B17" s="34" t="s">
        <v>5</v>
      </c>
      <c r="C17" s="30"/>
      <c r="D17" s="30"/>
      <c r="E17" s="35"/>
      <c r="F17" s="113">
        <f>SUM(D17:E17)</f>
        <v>0</v>
      </c>
      <c r="G17" s="114">
        <f>IF(C17=0,0,(F17/C17))</f>
        <v>0</v>
      </c>
      <c r="H17" s="114">
        <f>IF(C17=0,0,G17-1)</f>
        <v>0</v>
      </c>
      <c r="I17" s="98"/>
      <c r="J17" s="83"/>
      <c r="K17" s="32" t="s">
        <v>12</v>
      </c>
      <c r="L17" s="33"/>
      <c r="M17" s="33"/>
      <c r="N17" s="117">
        <f>IF(L17=0,0,(M17-L17)/L17)</f>
        <v>0</v>
      </c>
      <c r="O17" s="83"/>
      <c r="P17" s="96"/>
      <c r="Q17" s="96"/>
    </row>
    <row r="18" spans="2:17" ht="15.75" thickBot="1" x14ac:dyDescent="0.3">
      <c r="B18" s="36"/>
      <c r="C18" s="37"/>
      <c r="D18" s="37"/>
      <c r="E18" s="37"/>
      <c r="F18" s="37"/>
      <c r="G18" s="37"/>
      <c r="H18" s="38"/>
      <c r="I18" s="98"/>
      <c r="J18" s="83"/>
      <c r="K18" s="312" t="s">
        <v>228</v>
      </c>
      <c r="L18" s="312" t="s">
        <v>128</v>
      </c>
      <c r="M18" s="312" t="s">
        <v>11</v>
      </c>
      <c r="N18" s="312" t="s">
        <v>23</v>
      </c>
      <c r="O18" s="83"/>
      <c r="P18" s="96"/>
      <c r="Q18" s="96"/>
    </row>
    <row r="19" spans="2:17" ht="18.75" customHeight="1" thickBot="1" x14ac:dyDescent="0.3">
      <c r="B19" s="306" t="s">
        <v>218</v>
      </c>
      <c r="C19" s="456" t="s">
        <v>79</v>
      </c>
      <c r="D19" s="312" t="s">
        <v>19</v>
      </c>
      <c r="E19" s="312"/>
      <c r="F19" s="312"/>
      <c r="G19" s="309" t="s">
        <v>199</v>
      </c>
      <c r="H19" s="309" t="s">
        <v>0</v>
      </c>
      <c r="I19" s="98"/>
      <c r="J19" s="83"/>
      <c r="K19" s="312"/>
      <c r="L19" s="312"/>
      <c r="M19" s="312"/>
      <c r="N19" s="312"/>
      <c r="O19" s="83"/>
      <c r="P19" s="96"/>
      <c r="Q19" s="96"/>
    </row>
    <row r="20" spans="2:17" ht="15.75" customHeight="1" thickBot="1" x14ac:dyDescent="0.3">
      <c r="B20" s="307"/>
      <c r="C20" s="457"/>
      <c r="D20" s="456" t="s">
        <v>1</v>
      </c>
      <c r="E20" s="456" t="s">
        <v>2</v>
      </c>
      <c r="F20" s="456" t="s">
        <v>20</v>
      </c>
      <c r="G20" s="310"/>
      <c r="H20" s="310"/>
      <c r="I20" s="98"/>
      <c r="J20" s="83"/>
      <c r="K20" s="32" t="s">
        <v>12</v>
      </c>
      <c r="L20" s="33"/>
      <c r="M20" s="33"/>
      <c r="N20" s="117">
        <f>IF(L20=0,0,(M20-L20)/L20)</f>
        <v>0</v>
      </c>
      <c r="O20" s="83"/>
      <c r="P20" s="96"/>
      <c r="Q20" s="96"/>
    </row>
    <row r="21" spans="2:17" ht="15.75" thickBot="1" x14ac:dyDescent="0.3">
      <c r="B21" s="308"/>
      <c r="C21" s="458"/>
      <c r="D21" s="458"/>
      <c r="E21" s="458"/>
      <c r="F21" s="458"/>
      <c r="G21" s="311"/>
      <c r="H21" s="311"/>
      <c r="I21" s="98"/>
      <c r="J21" s="83"/>
      <c r="K21" s="319" t="s">
        <v>226</v>
      </c>
      <c r="L21" s="312"/>
      <c r="M21" s="312"/>
      <c r="N21" s="312"/>
      <c r="O21" s="83"/>
      <c r="P21" s="171"/>
      <c r="Q21" s="96"/>
    </row>
    <row r="22" spans="2:17" ht="15.75" thickBot="1" x14ac:dyDescent="0.3">
      <c r="B22" s="34" t="s">
        <v>3</v>
      </c>
      <c r="C22" s="30"/>
      <c r="D22" s="30"/>
      <c r="E22" s="35"/>
      <c r="F22" s="113">
        <f>SUM(D22:E22)</f>
        <v>0</v>
      </c>
      <c r="G22" s="114">
        <f>IF(C22=0,0,(F22/C22))</f>
        <v>0</v>
      </c>
      <c r="H22" s="114">
        <f>IF(C22=0,0,G22-1)</f>
        <v>0</v>
      </c>
      <c r="I22" s="98"/>
      <c r="J22" s="83"/>
      <c r="K22" s="318" t="s">
        <v>227</v>
      </c>
      <c r="L22" s="312" t="s">
        <v>128</v>
      </c>
      <c r="M22" s="312" t="s">
        <v>13</v>
      </c>
      <c r="N22" s="318" t="s">
        <v>7</v>
      </c>
      <c r="O22" s="83"/>
      <c r="P22" s="96"/>
      <c r="Q22" s="96"/>
    </row>
    <row r="23" spans="2:17" ht="16.5" customHeight="1" thickBot="1" x14ac:dyDescent="0.3">
      <c r="B23" s="34" t="s">
        <v>4</v>
      </c>
      <c r="C23" s="30"/>
      <c r="D23" s="30"/>
      <c r="E23" s="35"/>
      <c r="F23" s="113">
        <f>SUM(D23:E23)</f>
        <v>0</v>
      </c>
      <c r="G23" s="114">
        <f>IF(C23=0,0,(F23/C23))</f>
        <v>0</v>
      </c>
      <c r="H23" s="114">
        <f>IF(C23=0,0,G23-1)</f>
        <v>0</v>
      </c>
      <c r="I23" s="98"/>
      <c r="J23" s="83"/>
      <c r="K23" s="318"/>
      <c r="L23" s="312"/>
      <c r="M23" s="312"/>
      <c r="N23" s="318"/>
      <c r="O23" s="83"/>
      <c r="P23" s="96"/>
      <c r="Q23" s="96"/>
    </row>
    <row r="24" spans="2:17" ht="15.75" thickBot="1" x14ac:dyDescent="0.3">
      <c r="B24" s="34" t="s">
        <v>5</v>
      </c>
      <c r="C24" s="30"/>
      <c r="D24" s="30"/>
      <c r="E24" s="35"/>
      <c r="F24" s="113">
        <f>SUM(D24:E24)</f>
        <v>0</v>
      </c>
      <c r="G24" s="114">
        <f>IF(C24=0,0,(F24/C24))</f>
        <v>0</v>
      </c>
      <c r="H24" s="114">
        <f>IF(C24=0,0,G24-1)</f>
        <v>0</v>
      </c>
      <c r="I24" s="98"/>
      <c r="J24" s="83"/>
      <c r="K24" s="32" t="s">
        <v>12</v>
      </c>
      <c r="L24" s="165">
        <f>SUM('PRESUPUESTO 2025'!H23:H29)-'PRESUPUESTO 2025'!H25+'PRESUPUESTO 2025'!L16</f>
        <v>0</v>
      </c>
      <c r="M24" s="174">
        <f>(N14+N17+N20)/3</f>
        <v>0</v>
      </c>
      <c r="N24" s="118">
        <f>ROUND(O24,2)</f>
        <v>0</v>
      </c>
      <c r="O24" s="213">
        <f>L24*M24</f>
        <v>0</v>
      </c>
      <c r="P24" s="96"/>
      <c r="Q24" s="96"/>
    </row>
    <row r="25" spans="2:17" ht="15.75" thickBot="1" x14ac:dyDescent="0.3">
      <c r="B25" s="325"/>
      <c r="C25" s="326"/>
      <c r="D25" s="326"/>
      <c r="E25" s="326"/>
      <c r="F25" s="326"/>
      <c r="G25" s="326"/>
      <c r="H25" s="327"/>
      <c r="I25" s="98"/>
      <c r="J25" s="83"/>
      <c r="K25" s="83"/>
      <c r="L25" s="83"/>
      <c r="M25" s="83"/>
      <c r="N25" s="83"/>
      <c r="O25" s="83"/>
      <c r="P25" s="96"/>
      <c r="Q25" s="96"/>
    </row>
    <row r="26" spans="2:17" ht="15.75" customHeight="1" thickBot="1" x14ac:dyDescent="0.3">
      <c r="B26" s="306" t="s">
        <v>217</v>
      </c>
      <c r="C26" s="456" t="s">
        <v>79</v>
      </c>
      <c r="D26" s="312" t="s">
        <v>19</v>
      </c>
      <c r="E26" s="312"/>
      <c r="F26" s="312"/>
      <c r="G26" s="309" t="s">
        <v>199</v>
      </c>
      <c r="H26" s="309" t="s">
        <v>0</v>
      </c>
      <c r="I26" s="98"/>
      <c r="J26" s="83"/>
      <c r="K26" s="296" t="s">
        <v>106</v>
      </c>
      <c r="L26" s="297"/>
      <c r="M26" s="297"/>
      <c r="N26" s="297"/>
      <c r="O26" s="298"/>
      <c r="P26" s="96"/>
      <c r="Q26" s="96"/>
    </row>
    <row r="27" spans="2:17" ht="15.75" thickBot="1" x14ac:dyDescent="0.3">
      <c r="B27" s="307"/>
      <c r="C27" s="457"/>
      <c r="D27" s="456" t="s">
        <v>1</v>
      </c>
      <c r="E27" s="456" t="s">
        <v>2</v>
      </c>
      <c r="F27" s="456" t="s">
        <v>20</v>
      </c>
      <c r="G27" s="310"/>
      <c r="H27" s="310"/>
      <c r="I27" s="98"/>
      <c r="J27" s="83"/>
      <c r="K27" s="83"/>
      <c r="L27" s="83"/>
      <c r="M27" s="83"/>
      <c r="N27" s="83"/>
      <c r="O27" s="83"/>
      <c r="P27" s="96"/>
      <c r="Q27" s="96"/>
    </row>
    <row r="28" spans="2:17" ht="15.75" thickBot="1" x14ac:dyDescent="0.3">
      <c r="B28" s="308"/>
      <c r="C28" s="458"/>
      <c r="D28" s="458"/>
      <c r="E28" s="458"/>
      <c r="F28" s="458"/>
      <c r="G28" s="311"/>
      <c r="H28" s="311"/>
      <c r="I28" s="98"/>
      <c r="J28" s="83"/>
      <c r="K28" s="293" t="s">
        <v>224</v>
      </c>
      <c r="L28" s="293"/>
      <c r="M28" s="293" t="s">
        <v>225</v>
      </c>
      <c r="N28" s="293"/>
      <c r="O28" s="300" t="s">
        <v>7</v>
      </c>
      <c r="P28" s="96"/>
      <c r="Q28" s="96"/>
    </row>
    <row r="29" spans="2:17" ht="15.75" thickBot="1" x14ac:dyDescent="0.3">
      <c r="B29" s="34" t="s">
        <v>3</v>
      </c>
      <c r="C29" s="30"/>
      <c r="D29" s="30"/>
      <c r="E29" s="35"/>
      <c r="F29" s="113">
        <f>SUM(D29:E29)</f>
        <v>0</v>
      </c>
      <c r="G29" s="114">
        <f>IF(C29=0,0,(F29/C29))</f>
        <v>0</v>
      </c>
      <c r="H29" s="114">
        <f>IF(C29=0,0,G29-1)</f>
        <v>0</v>
      </c>
      <c r="I29" s="205"/>
      <c r="J29" s="83"/>
      <c r="K29" s="294"/>
      <c r="L29" s="294"/>
      <c r="M29" s="294"/>
      <c r="N29" s="294"/>
      <c r="O29" s="301"/>
      <c r="P29" s="96"/>
      <c r="Q29" s="96"/>
    </row>
    <row r="30" spans="2:17" ht="15.75" thickBot="1" x14ac:dyDescent="0.3">
      <c r="B30" s="34" t="s">
        <v>4</v>
      </c>
      <c r="C30" s="30"/>
      <c r="D30" s="30"/>
      <c r="E30" s="35"/>
      <c r="F30" s="113">
        <f>SUM(D30:E30)</f>
        <v>0</v>
      </c>
      <c r="G30" s="114">
        <f t="shared" ref="G30:G31" si="0">IF(C30=0,0,(F30/C30))</f>
        <v>0</v>
      </c>
      <c r="H30" s="114">
        <f>IF(C30=0,0,G30-1)</f>
        <v>0</v>
      </c>
      <c r="I30" s="205"/>
      <c r="J30" s="83"/>
      <c r="K30" s="83"/>
      <c r="L30" s="99"/>
      <c r="M30" s="83"/>
      <c r="N30" s="99"/>
      <c r="O30" s="119">
        <f>-L30+N30</f>
        <v>0</v>
      </c>
      <c r="P30" s="96"/>
      <c r="Q30" s="96"/>
    </row>
    <row r="31" spans="2:17" ht="15" customHeight="1" thickBot="1" x14ac:dyDescent="0.3">
      <c r="B31" s="34" t="s">
        <v>5</v>
      </c>
      <c r="C31" s="30"/>
      <c r="D31" s="30"/>
      <c r="E31" s="35"/>
      <c r="F31" s="113">
        <f>SUM(D31:E31)</f>
        <v>0</v>
      </c>
      <c r="G31" s="114">
        <f t="shared" si="0"/>
        <v>0</v>
      </c>
      <c r="H31" s="114">
        <f>IF(C31=0,0,G31-1)</f>
        <v>0</v>
      </c>
      <c r="I31" s="205"/>
      <c r="J31" s="83"/>
      <c r="K31" s="83"/>
      <c r="L31" s="83"/>
      <c r="M31" s="83"/>
      <c r="N31" s="83"/>
      <c r="O31" s="83"/>
      <c r="P31" s="100"/>
      <c r="Q31" s="96"/>
    </row>
    <row r="32" spans="2:17" ht="15" customHeight="1" thickBot="1" x14ac:dyDescent="0.3">
      <c r="B32" s="36"/>
      <c r="C32" s="37"/>
      <c r="D32" s="37"/>
      <c r="E32" s="37"/>
      <c r="F32" s="37"/>
      <c r="G32" s="37"/>
      <c r="H32" s="38"/>
      <c r="I32" s="98"/>
      <c r="J32" s="83"/>
      <c r="K32" s="83"/>
      <c r="L32" s="83"/>
      <c r="M32" s="83"/>
      <c r="N32" s="83"/>
      <c r="O32" s="83"/>
      <c r="P32" s="100"/>
      <c r="Q32" s="96"/>
    </row>
    <row r="33" spans="1:17" ht="15" customHeight="1" thickBot="1" x14ac:dyDescent="0.3">
      <c r="B33" s="314" t="s">
        <v>216</v>
      </c>
      <c r="C33" s="299"/>
      <c r="D33" s="299"/>
      <c r="E33" s="299"/>
      <c r="F33" s="299"/>
      <c r="G33" s="299"/>
      <c r="H33" s="299"/>
      <c r="I33" s="98"/>
      <c r="J33" s="83"/>
      <c r="K33" s="290" t="s">
        <v>14</v>
      </c>
      <c r="L33" s="290"/>
      <c r="M33" s="290"/>
      <c r="N33" s="290"/>
      <c r="O33" s="83"/>
      <c r="P33" s="96"/>
      <c r="Q33" s="96"/>
    </row>
    <row r="34" spans="1:17" ht="15.75" thickBot="1" x14ac:dyDescent="0.3">
      <c r="B34" s="39" t="s">
        <v>6</v>
      </c>
      <c r="C34" s="313" t="s">
        <v>21</v>
      </c>
      <c r="D34" s="313"/>
      <c r="E34" s="314" t="s">
        <v>231</v>
      </c>
      <c r="F34" s="299"/>
      <c r="G34" s="314" t="s">
        <v>7</v>
      </c>
      <c r="H34" s="299"/>
      <c r="I34" s="98"/>
      <c r="J34" s="83"/>
      <c r="K34" s="83"/>
      <c r="L34" s="83"/>
      <c r="M34" s="83"/>
      <c r="N34" s="83"/>
      <c r="O34" s="83"/>
      <c r="P34" s="96"/>
      <c r="Q34" s="96"/>
    </row>
    <row r="35" spans="1:17" ht="15.75" thickBot="1" x14ac:dyDescent="0.3">
      <c r="B35" s="40" t="s">
        <v>3</v>
      </c>
      <c r="C35" s="206"/>
      <c r="D35" s="172">
        <f>(H15+H22+H29)/3</f>
        <v>0</v>
      </c>
      <c r="E35" s="36"/>
      <c r="F35" s="115">
        <f>'PRESUPUESTO 2025'!H11</f>
        <v>0</v>
      </c>
      <c r="G35" s="220">
        <f>F35*D35</f>
        <v>0</v>
      </c>
      <c r="H35" s="116">
        <f>ROUND(G35,2)</f>
        <v>0</v>
      </c>
      <c r="I35" s="98"/>
      <c r="J35" s="83"/>
      <c r="K35" s="299"/>
      <c r="L35" s="305" t="s">
        <v>221</v>
      </c>
      <c r="M35" s="305" t="s">
        <v>222</v>
      </c>
      <c r="N35" s="305" t="s">
        <v>223</v>
      </c>
      <c r="O35" s="83"/>
      <c r="P35" s="96"/>
      <c r="Q35" s="96"/>
    </row>
    <row r="36" spans="1:17" ht="15.75" thickBot="1" x14ac:dyDescent="0.3">
      <c r="B36" s="40" t="s">
        <v>4</v>
      </c>
      <c r="C36" s="207"/>
      <c r="D36" s="172">
        <f>(H16+H23+H30)/3</f>
        <v>0</v>
      </c>
      <c r="E36" s="36"/>
      <c r="F36" s="115">
        <f>'PRESUPUESTO 2025'!H12</f>
        <v>0</v>
      </c>
      <c r="G36" s="220">
        <f>F36*D36</f>
        <v>0</v>
      </c>
      <c r="H36" s="116">
        <f>ROUND(G36,2)</f>
        <v>0</v>
      </c>
      <c r="I36" s="98"/>
      <c r="J36" s="83"/>
      <c r="K36" s="299"/>
      <c r="L36" s="305"/>
      <c r="M36" s="305"/>
      <c r="N36" s="305"/>
      <c r="O36" s="83"/>
      <c r="P36" s="96"/>
      <c r="Q36" s="96"/>
    </row>
    <row r="37" spans="1:17" ht="16.5" customHeight="1" thickBot="1" x14ac:dyDescent="0.3">
      <c r="B37" s="40" t="s">
        <v>8</v>
      </c>
      <c r="C37" s="207"/>
      <c r="D37" s="172">
        <f>(H17+H24+H31)/3</f>
        <v>0</v>
      </c>
      <c r="E37" s="36"/>
      <c r="F37" s="115">
        <f>'PRESUPUESTO 2025'!H13</f>
        <v>0</v>
      </c>
      <c r="G37" s="220">
        <f>F37*D37</f>
        <v>0</v>
      </c>
      <c r="H37" s="116">
        <f>ROUND(G37,2)</f>
        <v>0</v>
      </c>
      <c r="I37" s="98"/>
      <c r="J37" s="83"/>
      <c r="K37" s="315" t="s">
        <v>15</v>
      </c>
      <c r="L37" s="316"/>
      <c r="M37" s="316"/>
      <c r="N37" s="317">
        <f>+M37-L37</f>
        <v>0</v>
      </c>
      <c r="O37" s="83"/>
      <c r="P37" s="96"/>
      <c r="Q37" s="96"/>
    </row>
    <row r="38" spans="1:17" ht="16.5" customHeight="1" thickBot="1" x14ac:dyDescent="0.3">
      <c r="B38" s="101"/>
      <c r="C38" s="101"/>
      <c r="D38" s="101"/>
      <c r="E38" s="101"/>
      <c r="F38" s="101"/>
      <c r="G38" s="101"/>
      <c r="H38" s="101"/>
      <c r="I38" s="98"/>
      <c r="J38" s="83"/>
      <c r="K38" s="315"/>
      <c r="L38" s="316"/>
      <c r="M38" s="316"/>
      <c r="N38" s="317"/>
      <c r="O38" s="83"/>
      <c r="P38" s="96"/>
      <c r="Q38" s="96"/>
    </row>
    <row r="39" spans="1:17" ht="15.75" thickBot="1" x14ac:dyDescent="0.3">
      <c r="B39" s="101"/>
      <c r="C39" s="101"/>
      <c r="D39" s="101"/>
      <c r="E39" s="101"/>
      <c r="F39" s="101"/>
      <c r="G39" s="101"/>
      <c r="H39" s="101"/>
      <c r="I39" s="98"/>
      <c r="J39" s="83"/>
      <c r="K39" s="315"/>
      <c r="L39" s="316"/>
      <c r="M39" s="316"/>
      <c r="N39" s="317"/>
      <c r="O39" s="83"/>
      <c r="P39" s="96"/>
      <c r="Q39" s="96"/>
    </row>
    <row r="40" spans="1:17" ht="18.75" customHeight="1" thickBot="1" x14ac:dyDescent="0.3">
      <c r="B40" s="282" t="s">
        <v>24</v>
      </c>
      <c r="C40" s="283"/>
      <c r="D40" s="283"/>
      <c r="E40" s="283"/>
      <c r="F40" s="283"/>
      <c r="G40" s="283"/>
      <c r="H40" s="284"/>
      <c r="I40" s="98"/>
      <c r="J40" s="83"/>
      <c r="K40" s="315"/>
      <c r="L40" s="316"/>
      <c r="M40" s="316"/>
      <c r="N40" s="317"/>
      <c r="O40" s="83"/>
      <c r="P40" s="96"/>
      <c r="Q40" s="96"/>
    </row>
    <row r="41" spans="1:17" ht="15.75" thickBot="1" x14ac:dyDescent="0.3">
      <c r="B41" s="83"/>
      <c r="C41" s="83"/>
      <c r="D41" s="83"/>
      <c r="E41" s="83"/>
      <c r="F41" s="83"/>
      <c r="G41" s="83"/>
      <c r="H41" s="83"/>
      <c r="I41" s="98"/>
      <c r="J41" s="83"/>
      <c r="K41" s="315" t="s">
        <v>270</v>
      </c>
      <c r="L41" s="316"/>
      <c r="M41" s="316"/>
      <c r="N41" s="317">
        <f>+M41-L41</f>
        <v>0</v>
      </c>
      <c r="O41" s="83"/>
      <c r="P41" s="96"/>
      <c r="Q41" s="96"/>
    </row>
    <row r="42" spans="1:17" ht="15" customHeight="1" thickBot="1" x14ac:dyDescent="0.3">
      <c r="A42" s="96"/>
      <c r="B42" s="102" t="s">
        <v>220</v>
      </c>
      <c r="C42" s="83"/>
      <c r="D42" s="83"/>
      <c r="E42" s="83"/>
      <c r="F42" s="83"/>
      <c r="G42" s="83"/>
      <c r="H42" s="83"/>
      <c r="I42" s="98"/>
      <c r="J42" s="83"/>
      <c r="K42" s="315"/>
      <c r="L42" s="316"/>
      <c r="M42" s="316"/>
      <c r="N42" s="317"/>
      <c r="O42" s="83"/>
      <c r="P42" s="96"/>
      <c r="Q42" s="96"/>
    </row>
    <row r="43" spans="1:17" s="103" customFormat="1" ht="16.5" customHeight="1" thickBot="1" x14ac:dyDescent="0.3">
      <c r="B43" s="83"/>
      <c r="C43" s="41"/>
      <c r="D43" s="42"/>
      <c r="E43" s="42"/>
      <c r="F43" s="104"/>
      <c r="G43" s="83"/>
      <c r="H43" s="83"/>
      <c r="I43" s="105"/>
      <c r="J43" s="106"/>
      <c r="K43" s="291" t="s">
        <v>16</v>
      </c>
      <c r="L43" s="292"/>
      <c r="M43" s="292"/>
      <c r="N43" s="43">
        <f>SUM(N37:N42)</f>
        <v>0</v>
      </c>
      <c r="O43" s="106"/>
      <c r="P43" s="107"/>
      <c r="Q43" s="107"/>
    </row>
    <row r="44" spans="1:17" s="103" customFormat="1" ht="18" customHeight="1" thickBot="1" x14ac:dyDescent="0.3">
      <c r="B44" s="83"/>
      <c r="C44" s="295" t="s">
        <v>9</v>
      </c>
      <c r="D44" s="295"/>
      <c r="E44" s="295"/>
      <c r="F44" s="295"/>
      <c r="G44" s="108"/>
      <c r="H44" s="83"/>
      <c r="I44" s="105"/>
      <c r="J44" s="106"/>
      <c r="K44" s="106"/>
      <c r="L44" s="106"/>
      <c r="M44" s="106"/>
      <c r="N44" s="106"/>
      <c r="O44" s="106"/>
      <c r="P44" s="107"/>
      <c r="Q44" s="107"/>
    </row>
    <row r="45" spans="1:17" s="103" customFormat="1" ht="19.5" customHeight="1" thickBot="1" x14ac:dyDescent="0.3">
      <c r="B45" s="83"/>
      <c r="C45" s="295" t="s">
        <v>10</v>
      </c>
      <c r="D45" s="295"/>
      <c r="E45" s="295"/>
      <c r="F45" s="295"/>
      <c r="G45" s="108"/>
      <c r="H45" s="83"/>
      <c r="I45" s="105"/>
      <c r="J45" s="106"/>
      <c r="K45" s="106"/>
      <c r="L45" s="106"/>
      <c r="M45" s="106"/>
      <c r="N45" s="106"/>
      <c r="O45" s="106"/>
      <c r="P45" s="107"/>
      <c r="Q45" s="107"/>
    </row>
    <row r="46" spans="1:17" s="103" customFormat="1" ht="19.5" customHeight="1" thickBot="1" x14ac:dyDescent="0.3">
      <c r="B46" s="83"/>
      <c r="C46" s="295" t="s">
        <v>201</v>
      </c>
      <c r="D46" s="295"/>
      <c r="E46" s="295"/>
      <c r="F46" s="295"/>
      <c r="G46" s="108"/>
      <c r="H46" s="83"/>
      <c r="I46" s="105"/>
      <c r="J46" s="106"/>
      <c r="K46" s="106"/>
      <c r="L46" s="106"/>
      <c r="M46" s="106"/>
      <c r="N46" s="106"/>
      <c r="O46" s="106"/>
      <c r="P46" s="107"/>
      <c r="Q46" s="107"/>
    </row>
    <row r="47" spans="1:17" s="103" customFormat="1" ht="17.25" customHeight="1" x14ac:dyDescent="0.25">
      <c r="B47" s="83"/>
      <c r="C47" s="41"/>
      <c r="D47" s="42"/>
      <c r="E47" s="42"/>
      <c r="F47" s="104"/>
      <c r="G47" s="83"/>
      <c r="H47" s="83"/>
      <c r="I47" s="105"/>
      <c r="J47" s="106"/>
      <c r="K47" s="106"/>
      <c r="L47" s="106"/>
      <c r="M47" s="106"/>
      <c r="N47" s="106"/>
      <c r="O47" s="106"/>
      <c r="P47" s="107"/>
      <c r="Q47" s="107"/>
    </row>
    <row r="48" spans="1:17" ht="18" customHeight="1" x14ac:dyDescent="0.25">
      <c r="B48" s="83"/>
      <c r="C48" s="41"/>
      <c r="D48" s="42"/>
      <c r="E48" s="42"/>
      <c r="F48" s="104"/>
      <c r="G48" s="83"/>
      <c r="H48" s="83"/>
      <c r="I48" s="98"/>
      <c r="J48" s="83"/>
      <c r="K48" s="83"/>
      <c r="L48" s="83"/>
      <c r="M48" s="83"/>
      <c r="N48" s="83"/>
      <c r="O48" s="83"/>
      <c r="P48" s="96"/>
      <c r="Q48" s="96"/>
    </row>
    <row r="49" spans="2:17" x14ac:dyDescent="0.25">
      <c r="B49" s="83"/>
      <c r="C49" s="41"/>
      <c r="D49" s="42"/>
      <c r="E49" s="42"/>
      <c r="F49" s="104"/>
      <c r="G49" s="83"/>
      <c r="H49" s="83"/>
      <c r="I49" s="98"/>
      <c r="J49" s="83"/>
      <c r="K49" s="83"/>
      <c r="L49" s="83"/>
      <c r="M49" s="83"/>
      <c r="N49" s="83"/>
      <c r="O49" s="83"/>
      <c r="P49" s="96"/>
      <c r="Q49" s="96"/>
    </row>
    <row r="50" spans="2:17" x14ac:dyDescent="0.25">
      <c r="B50" s="83"/>
      <c r="C50" s="41"/>
      <c r="D50" s="42"/>
      <c r="E50" s="42"/>
      <c r="F50" s="104"/>
      <c r="G50" s="83"/>
      <c r="H50" s="83"/>
      <c r="I50" s="98"/>
      <c r="J50" s="83"/>
      <c r="K50" s="83"/>
      <c r="L50" s="83"/>
      <c r="M50" s="83"/>
      <c r="N50" s="83"/>
      <c r="O50" s="83"/>
      <c r="P50" s="96"/>
      <c r="Q50" s="96"/>
    </row>
    <row r="51" spans="2:17" x14ac:dyDescent="0.25">
      <c r="B51" s="101"/>
      <c r="C51" s="101"/>
      <c r="D51" s="101"/>
      <c r="E51" s="101"/>
      <c r="F51" s="101"/>
      <c r="G51" s="101"/>
      <c r="H51" s="101"/>
      <c r="I51" s="98"/>
      <c r="J51" s="83"/>
      <c r="K51" s="83"/>
      <c r="L51" s="83"/>
      <c r="M51" s="83"/>
      <c r="N51" s="83"/>
      <c r="O51" s="83"/>
      <c r="P51" s="96"/>
      <c r="Q51" s="96"/>
    </row>
    <row r="52" spans="2:17" x14ac:dyDescent="0.25">
      <c r="B52" s="101"/>
      <c r="C52" s="101"/>
      <c r="D52" s="101"/>
      <c r="E52" s="101"/>
      <c r="F52" s="101"/>
      <c r="G52" s="101"/>
      <c r="H52" s="101"/>
      <c r="I52" s="98"/>
      <c r="J52" s="83"/>
      <c r="K52" s="83"/>
      <c r="L52" s="83"/>
      <c r="M52" s="83"/>
      <c r="N52" s="83"/>
      <c r="O52" s="83"/>
      <c r="P52" s="96"/>
      <c r="Q52" s="96"/>
    </row>
    <row r="53" spans="2:17" ht="27.75" customHeight="1" x14ac:dyDescent="0.25">
      <c r="B53" s="101"/>
      <c r="C53" s="101"/>
      <c r="D53" s="101"/>
      <c r="E53" s="101"/>
      <c r="F53" s="101"/>
      <c r="G53" s="101"/>
      <c r="H53" s="101"/>
      <c r="I53" s="98"/>
      <c r="J53" s="83"/>
      <c r="K53" s="83"/>
      <c r="L53" s="83"/>
      <c r="M53" s="83"/>
      <c r="N53" s="83"/>
      <c r="O53" s="83"/>
      <c r="P53" s="96"/>
      <c r="Q53" s="96"/>
    </row>
    <row r="54" spans="2:17" x14ac:dyDescent="0.25">
      <c r="B54" s="101"/>
      <c r="C54" s="101"/>
      <c r="D54" s="101"/>
      <c r="E54" s="101"/>
      <c r="F54" s="101"/>
      <c r="G54" s="101"/>
      <c r="H54" s="83"/>
      <c r="I54" s="98"/>
      <c r="J54" s="83"/>
      <c r="K54" s="83"/>
      <c r="L54" s="83"/>
      <c r="M54" s="83"/>
      <c r="N54" s="83"/>
      <c r="O54" s="83"/>
      <c r="P54" s="96"/>
      <c r="Q54" s="96"/>
    </row>
    <row r="55" spans="2:17" x14ac:dyDescent="0.25">
      <c r="B55" s="83"/>
      <c r="C55" s="83"/>
      <c r="D55" s="83"/>
      <c r="E55" s="83"/>
      <c r="F55" s="83"/>
      <c r="G55" s="83"/>
      <c r="H55" s="83"/>
      <c r="I55" s="98"/>
      <c r="J55" s="83"/>
      <c r="K55" s="83"/>
      <c r="L55" s="83"/>
      <c r="M55" s="83"/>
      <c r="N55" s="83"/>
      <c r="O55" s="83"/>
      <c r="P55" s="96"/>
      <c r="Q55" s="96"/>
    </row>
    <row r="56" spans="2:17" x14ac:dyDescent="0.25">
      <c r="B56" s="83"/>
      <c r="C56" s="83"/>
      <c r="D56" s="83"/>
      <c r="E56" s="83"/>
      <c r="F56" s="83"/>
      <c r="G56" s="83"/>
      <c r="H56" s="83"/>
      <c r="I56" s="83"/>
      <c r="J56" s="83"/>
      <c r="K56" s="83"/>
      <c r="L56" s="83"/>
      <c r="M56" s="83"/>
      <c r="N56" s="83"/>
      <c r="O56" s="83"/>
      <c r="P56" s="96"/>
      <c r="Q56" s="96"/>
    </row>
    <row r="57" spans="2:17" x14ac:dyDescent="0.25">
      <c r="B57" s="83"/>
      <c r="C57" s="83"/>
      <c r="D57" s="83"/>
      <c r="E57" s="83"/>
      <c r="F57" s="83"/>
      <c r="G57" s="83"/>
      <c r="H57" s="83"/>
      <c r="I57" s="83"/>
      <c r="J57" s="83"/>
      <c r="K57" s="83"/>
      <c r="L57" s="83"/>
      <c r="M57" s="83"/>
      <c r="N57" s="83"/>
      <c r="O57" s="83"/>
      <c r="P57" s="96"/>
      <c r="Q57" s="96"/>
    </row>
    <row r="58" spans="2:17" x14ac:dyDescent="0.25">
      <c r="B58" s="83"/>
      <c r="C58" s="83"/>
      <c r="D58" s="83"/>
      <c r="E58" s="83"/>
      <c r="F58" s="83"/>
      <c r="G58" s="83"/>
      <c r="H58" s="83"/>
      <c r="I58" s="83"/>
      <c r="J58" s="83"/>
      <c r="K58" s="83"/>
      <c r="L58" s="83"/>
      <c r="M58" s="83"/>
      <c r="N58" s="83"/>
      <c r="O58" s="83"/>
      <c r="P58" s="96"/>
      <c r="Q58" s="96"/>
    </row>
    <row r="59" spans="2:17" x14ac:dyDescent="0.25">
      <c r="B59" s="83"/>
      <c r="C59" s="83"/>
      <c r="D59" s="83"/>
      <c r="E59" s="83"/>
      <c r="F59" s="83"/>
      <c r="G59" s="83"/>
      <c r="H59" s="83"/>
      <c r="I59" s="83"/>
      <c r="J59" s="83"/>
      <c r="K59" s="83"/>
      <c r="L59" s="83"/>
      <c r="M59" s="83"/>
      <c r="N59" s="83"/>
      <c r="O59" s="83"/>
      <c r="P59" s="96"/>
      <c r="Q59" s="96"/>
    </row>
    <row r="61" spans="2:17" x14ac:dyDescent="0.25">
      <c r="C61" s="1"/>
      <c r="D61" s="2"/>
      <c r="E61" s="2"/>
      <c r="F61" s="109"/>
    </row>
    <row r="62" spans="2:17" x14ac:dyDescent="0.25">
      <c r="C62" s="1"/>
      <c r="D62" s="75"/>
      <c r="E62" s="75"/>
      <c r="F62" s="75"/>
    </row>
    <row r="63" spans="2:17" x14ac:dyDescent="0.25">
      <c r="C63" s="1"/>
      <c r="D63" s="2"/>
      <c r="E63" s="2"/>
      <c r="F63" s="109"/>
    </row>
    <row r="64" spans="2:17" x14ac:dyDescent="0.25">
      <c r="C64" s="1"/>
      <c r="D64" s="75"/>
      <c r="E64" s="75"/>
      <c r="F64" s="75"/>
    </row>
    <row r="65" spans="3:6" x14ac:dyDescent="0.25">
      <c r="C65" s="1"/>
      <c r="D65" s="2"/>
      <c r="E65" s="2"/>
      <c r="F65" s="109"/>
    </row>
    <row r="66" spans="3:6" x14ac:dyDescent="0.25">
      <c r="C66" s="288"/>
      <c r="D66" s="289"/>
      <c r="E66" s="289"/>
      <c r="F66" s="289"/>
    </row>
    <row r="67" spans="3:6" x14ac:dyDescent="0.25">
      <c r="C67" s="3"/>
      <c r="D67" s="1"/>
      <c r="E67" s="4"/>
      <c r="F67" s="3"/>
    </row>
    <row r="68" spans="3:6" x14ac:dyDescent="0.25">
      <c r="C68" s="1"/>
      <c r="D68" s="2"/>
      <c r="E68" s="110"/>
      <c r="F68" s="111"/>
    </row>
    <row r="69" spans="3:6" x14ac:dyDescent="0.25">
      <c r="C69" s="112"/>
      <c r="D69" s="112"/>
      <c r="E69" s="112"/>
      <c r="F69" s="112"/>
    </row>
    <row r="70" spans="3:6" x14ac:dyDescent="0.25">
      <c r="C70" s="112"/>
      <c r="D70" s="112"/>
      <c r="E70" s="112"/>
      <c r="F70" s="112"/>
    </row>
    <row r="71" spans="3:6" x14ac:dyDescent="0.25">
      <c r="C71" s="112"/>
      <c r="D71" s="112"/>
      <c r="E71" s="112"/>
      <c r="F71" s="112"/>
    </row>
    <row r="72" spans="3:6" x14ac:dyDescent="0.25">
      <c r="C72" s="112"/>
      <c r="D72" s="112"/>
      <c r="E72" s="112"/>
      <c r="F72" s="112"/>
    </row>
    <row r="73" spans="3:6" x14ac:dyDescent="0.25">
      <c r="C73" s="112"/>
      <c r="D73" s="112"/>
      <c r="E73" s="112"/>
      <c r="F73" s="112"/>
    </row>
    <row r="74" spans="3:6" x14ac:dyDescent="0.25">
      <c r="C74" s="112"/>
      <c r="D74" s="112"/>
      <c r="E74" s="112"/>
      <c r="F74" s="112"/>
    </row>
    <row r="75" spans="3:6" x14ac:dyDescent="0.25">
      <c r="C75" s="112"/>
      <c r="D75" s="112"/>
      <c r="E75" s="112"/>
      <c r="F75" s="112"/>
    </row>
    <row r="76" spans="3:6" x14ac:dyDescent="0.25">
      <c r="C76" s="112"/>
      <c r="D76" s="112"/>
      <c r="E76" s="112"/>
      <c r="F76" s="112"/>
    </row>
    <row r="77" spans="3:6" x14ac:dyDescent="0.25">
      <c r="C77" s="112"/>
      <c r="D77" s="112"/>
      <c r="E77" s="112"/>
      <c r="F77" s="112"/>
    </row>
    <row r="78" spans="3:6" x14ac:dyDescent="0.25">
      <c r="C78" s="112"/>
      <c r="D78" s="112"/>
      <c r="E78" s="112"/>
      <c r="F78" s="112"/>
    </row>
  </sheetData>
  <sheetProtection algorithmName="SHA-512" hashValue="BrFOPniaN00RgccGlEaevhWjS8Ve2bBQZo4ayeXEOiCh520vwFhjdjaOY7JmAqUGakQoN/9L8YGmS7o2abI0kA==" saltValue="lBXldvq8+yUFgf1klxAVuw==" spinCount="100000" sheet="1" objects="1" scenarios="1"/>
  <mergeCells count="75">
    <mergeCell ref="K10:N10"/>
    <mergeCell ref="K18:K19"/>
    <mergeCell ref="L18:L19"/>
    <mergeCell ref="M18:M19"/>
    <mergeCell ref="N18:N19"/>
    <mergeCell ref="K12:K13"/>
    <mergeCell ref="L12:L13"/>
    <mergeCell ref="M12:M13"/>
    <mergeCell ref="N12:N13"/>
    <mergeCell ref="K15:K16"/>
    <mergeCell ref="L15:L16"/>
    <mergeCell ref="N15:N16"/>
    <mergeCell ref="E4:I4"/>
    <mergeCell ref="B6:H6"/>
    <mergeCell ref="D27:D28"/>
    <mergeCell ref="E27:E28"/>
    <mergeCell ref="F27:F28"/>
    <mergeCell ref="G26:G28"/>
    <mergeCell ref="H26:H28"/>
    <mergeCell ref="D12:F12"/>
    <mergeCell ref="D13:D14"/>
    <mergeCell ref="E13:E14"/>
    <mergeCell ref="F13:F14"/>
    <mergeCell ref="D20:D21"/>
    <mergeCell ref="E20:E21"/>
    <mergeCell ref="F20:F21"/>
    <mergeCell ref="H19:H21"/>
    <mergeCell ref="B25:H25"/>
    <mergeCell ref="D26:F26"/>
    <mergeCell ref="K22:K23"/>
    <mergeCell ref="N22:N23"/>
    <mergeCell ref="K21:N21"/>
    <mergeCell ref="L22:L23"/>
    <mergeCell ref="K41:K42"/>
    <mergeCell ref="L41:L42"/>
    <mergeCell ref="M41:M42"/>
    <mergeCell ref="M15:M16"/>
    <mergeCell ref="N41:N42"/>
    <mergeCell ref="N35:N36"/>
    <mergeCell ref="K37:K40"/>
    <mergeCell ref="L37:L40"/>
    <mergeCell ref="M37:M40"/>
    <mergeCell ref="N37:N40"/>
    <mergeCell ref="B12:B14"/>
    <mergeCell ref="C12:C14"/>
    <mergeCell ref="G12:G14"/>
    <mergeCell ref="H12:H14"/>
    <mergeCell ref="M35:M36"/>
    <mergeCell ref="M22:M23"/>
    <mergeCell ref="B19:B21"/>
    <mergeCell ref="C19:C21"/>
    <mergeCell ref="D19:F19"/>
    <mergeCell ref="G19:G21"/>
    <mergeCell ref="C34:D34"/>
    <mergeCell ref="E34:F34"/>
    <mergeCell ref="G34:H34"/>
    <mergeCell ref="B33:H33"/>
    <mergeCell ref="B26:B28"/>
    <mergeCell ref="C26:C28"/>
    <mergeCell ref="B40:H40"/>
    <mergeCell ref="K8:N8"/>
    <mergeCell ref="B8:H8"/>
    <mergeCell ref="C66:F66"/>
    <mergeCell ref="K33:N33"/>
    <mergeCell ref="K43:M43"/>
    <mergeCell ref="K28:L29"/>
    <mergeCell ref="M28:N29"/>
    <mergeCell ref="C45:F45"/>
    <mergeCell ref="C46:F46"/>
    <mergeCell ref="C44:F44"/>
    <mergeCell ref="K26:O26"/>
    <mergeCell ref="K35:K36"/>
    <mergeCell ref="O28:O29"/>
    <mergeCell ref="B10:H10"/>
    <mergeCell ref="L35:L36"/>
  </mergeCells>
  <dataValidations disablePrompts="1" count="2">
    <dataValidation type="decimal" operator="lessThan" allowBlank="1" showInputMessage="1" showErrorMessage="1" error="Se debe incluir signo negativo" sqref="K47">
      <formula1>0</formula1>
    </dataValidation>
    <dataValidation type="decimal" operator="greaterThan" allowBlank="1" showInputMessage="1" showErrorMessage="1" sqref="K48">
      <formula1>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F49"/>
  <sheetViews>
    <sheetView topLeftCell="A29" zoomScaleNormal="100" workbookViewId="0">
      <selection activeCell="B44" sqref="B44:C44"/>
    </sheetView>
  </sheetViews>
  <sheetFormatPr baseColWidth="10" defaultColWidth="11.42578125" defaultRowHeight="15" x14ac:dyDescent="0.25"/>
  <cols>
    <col min="1" max="1" width="12.7109375" style="77" customWidth="1"/>
    <col min="2" max="2" width="60.140625" style="77" customWidth="1"/>
    <col min="3" max="3" width="17.85546875" style="77" customWidth="1"/>
    <col min="4" max="16384" width="11.42578125" style="77"/>
  </cols>
  <sheetData>
    <row r="3" spans="2:6" ht="15.75" x14ac:dyDescent="0.25">
      <c r="C3" s="138" t="s">
        <v>195</v>
      </c>
    </row>
    <row r="6" spans="2:6" ht="49.5" customHeight="1" x14ac:dyDescent="0.25">
      <c r="B6" s="120" t="s">
        <v>174</v>
      </c>
      <c r="C6" s="121"/>
      <c r="D6" s="121"/>
      <c r="E6" s="121"/>
      <c r="F6" s="121"/>
    </row>
    <row r="9" spans="2:6" ht="37.5" customHeight="1" x14ac:dyDescent="0.25">
      <c r="B9" s="333" t="s">
        <v>232</v>
      </c>
      <c r="C9" s="334"/>
    </row>
    <row r="10" spans="2:6" x14ac:dyDescent="0.25">
      <c r="B10" s="83"/>
      <c r="C10" s="83"/>
    </row>
    <row r="11" spans="2:6" x14ac:dyDescent="0.25">
      <c r="B11" s="44" t="s">
        <v>233</v>
      </c>
      <c r="C11" s="45"/>
    </row>
    <row r="12" spans="2:6" x14ac:dyDescent="0.25">
      <c r="B12" s="45" t="s">
        <v>165</v>
      </c>
      <c r="C12" s="46">
        <f xml:space="preserve"> SUM('PRESUPUESTO 2025'!H11:H17)</f>
        <v>0</v>
      </c>
    </row>
    <row r="13" spans="2:6" x14ac:dyDescent="0.25">
      <c r="B13" s="45" t="s">
        <v>166</v>
      </c>
      <c r="C13" s="46">
        <f xml:space="preserve"> SUM('PRESUPUESTO 2025'!H23:H29)</f>
        <v>0</v>
      </c>
    </row>
    <row r="14" spans="2:6" x14ac:dyDescent="0.25">
      <c r="B14" s="45" t="s">
        <v>167</v>
      </c>
      <c r="C14" s="46">
        <f>C12-C13</f>
        <v>0</v>
      </c>
    </row>
    <row r="15" spans="2:6" x14ac:dyDescent="0.25">
      <c r="B15" s="47" t="s">
        <v>50</v>
      </c>
      <c r="C15" s="122"/>
    </row>
    <row r="16" spans="2:6" x14ac:dyDescent="0.25">
      <c r="B16" s="48" t="s">
        <v>74</v>
      </c>
      <c r="C16" s="55">
        <f>'AJUSTES ESTABILIDAD'!H35</f>
        <v>0</v>
      </c>
    </row>
    <row r="17" spans="2:6" x14ac:dyDescent="0.25">
      <c r="B17" s="48" t="s">
        <v>75</v>
      </c>
      <c r="C17" s="55">
        <f>'AJUSTES ESTABILIDAD'!H36</f>
        <v>0</v>
      </c>
    </row>
    <row r="18" spans="2:6" x14ac:dyDescent="0.25">
      <c r="B18" s="48" t="s">
        <v>76</v>
      </c>
      <c r="C18" s="55">
        <f>'AJUSTES ESTABILIDAD'!H37</f>
        <v>0</v>
      </c>
    </row>
    <row r="19" spans="2:6" x14ac:dyDescent="0.25">
      <c r="B19" s="50" t="s">
        <v>62</v>
      </c>
      <c r="C19" s="55">
        <f>'AJUSTES ESTABILIDAD'!G44</f>
        <v>0</v>
      </c>
    </row>
    <row r="20" spans="2:6" x14ac:dyDescent="0.25">
      <c r="B20" s="50" t="s">
        <v>63</v>
      </c>
      <c r="C20" s="55">
        <f>'AJUSTES ESTABILIDAD'!G45</f>
        <v>0</v>
      </c>
    </row>
    <row r="21" spans="2:6" x14ac:dyDescent="0.25">
      <c r="B21" s="50" t="s">
        <v>69</v>
      </c>
      <c r="C21" s="55">
        <f>'AJUSTES ESTABILIDAD'!G46</f>
        <v>0</v>
      </c>
    </row>
    <row r="22" spans="2:6" x14ac:dyDescent="0.25">
      <c r="B22" s="50" t="s">
        <v>51</v>
      </c>
      <c r="C22" s="55">
        <f>-'AJUSTES ESTABILIDAD'!O30</f>
        <v>0</v>
      </c>
      <c r="F22" s="123"/>
    </row>
    <row r="23" spans="2:6" x14ac:dyDescent="0.25">
      <c r="B23" s="51" t="s">
        <v>52</v>
      </c>
      <c r="C23" s="49"/>
    </row>
    <row r="24" spans="2:6" x14ac:dyDescent="0.25">
      <c r="B24" s="50" t="s">
        <v>53</v>
      </c>
      <c r="C24" s="55">
        <f>-'AJUSTES ESTABILIDAD'!N24</f>
        <v>0</v>
      </c>
    </row>
    <row r="25" spans="2:6" x14ac:dyDescent="0.25">
      <c r="B25" s="51" t="s">
        <v>71</v>
      </c>
      <c r="C25" s="49"/>
    </row>
    <row r="26" spans="2:6" x14ac:dyDescent="0.25">
      <c r="B26" s="51" t="s">
        <v>54</v>
      </c>
      <c r="C26" s="49"/>
    </row>
    <row r="27" spans="2:6" x14ac:dyDescent="0.25">
      <c r="B27" s="51" t="s">
        <v>64</v>
      </c>
      <c r="C27" s="49"/>
    </row>
    <row r="28" spans="2:6" x14ac:dyDescent="0.25">
      <c r="B28" s="51" t="s">
        <v>72</v>
      </c>
      <c r="C28" s="49"/>
    </row>
    <row r="29" spans="2:6" x14ac:dyDescent="0.25">
      <c r="B29" s="51" t="s">
        <v>55</v>
      </c>
      <c r="C29" s="49"/>
    </row>
    <row r="30" spans="2:6" x14ac:dyDescent="0.25">
      <c r="B30" s="51" t="s">
        <v>65</v>
      </c>
      <c r="C30" s="49"/>
    </row>
    <row r="31" spans="2:6" x14ac:dyDescent="0.25">
      <c r="B31" s="51" t="s">
        <v>56</v>
      </c>
      <c r="C31" s="49"/>
    </row>
    <row r="32" spans="2:6" x14ac:dyDescent="0.25">
      <c r="B32" s="51" t="s">
        <v>66</v>
      </c>
      <c r="C32" s="49"/>
    </row>
    <row r="33" spans="2:3" x14ac:dyDescent="0.25">
      <c r="B33" s="50" t="s">
        <v>57</v>
      </c>
      <c r="C33" s="124">
        <f>-'AJUSTES ESTABILIDAD'!N43</f>
        <v>0</v>
      </c>
    </row>
    <row r="34" spans="2:3" x14ac:dyDescent="0.25">
      <c r="B34" s="51" t="s">
        <v>58</v>
      </c>
      <c r="C34" s="49"/>
    </row>
    <row r="35" spans="2:3" x14ac:dyDescent="0.25">
      <c r="B35" s="52" t="s">
        <v>59</v>
      </c>
      <c r="C35" s="49"/>
    </row>
    <row r="36" spans="2:3" x14ac:dyDescent="0.25">
      <c r="B36" s="52" t="s">
        <v>67</v>
      </c>
      <c r="C36" s="49"/>
    </row>
    <row r="37" spans="2:3" x14ac:dyDescent="0.25">
      <c r="B37" s="51" t="s">
        <v>73</v>
      </c>
      <c r="C37" s="49"/>
    </row>
    <row r="38" spans="2:3" x14ac:dyDescent="0.25">
      <c r="B38" s="51" t="s">
        <v>60</v>
      </c>
      <c r="C38" s="49"/>
    </row>
    <row r="39" spans="2:3" x14ac:dyDescent="0.25">
      <c r="B39" s="51" t="s">
        <v>68</v>
      </c>
      <c r="C39" s="49"/>
    </row>
    <row r="40" spans="2:3" x14ac:dyDescent="0.25">
      <c r="B40" s="51" t="s">
        <v>70</v>
      </c>
      <c r="C40" s="49"/>
    </row>
    <row r="41" spans="2:3" x14ac:dyDescent="0.25">
      <c r="B41" s="53" t="s">
        <v>61</v>
      </c>
      <c r="C41" s="49"/>
    </row>
    <row r="42" spans="2:3" x14ac:dyDescent="0.25">
      <c r="B42" s="54" t="s">
        <v>168</v>
      </c>
      <c r="C42" s="55">
        <f>SUM(C16:C41)</f>
        <v>0</v>
      </c>
    </row>
    <row r="43" spans="2:3" x14ac:dyDescent="0.25">
      <c r="B43" s="56" t="s">
        <v>191</v>
      </c>
      <c r="C43" s="57">
        <f>C14+C42</f>
        <v>0</v>
      </c>
    </row>
    <row r="44" spans="2:3" x14ac:dyDescent="0.25">
      <c r="B44" s="331" t="str">
        <f>IF(C43&gt;= 0,"CUMPLE","INCUMPLE ")</f>
        <v>CUMPLE</v>
      </c>
      <c r="C44" s="332"/>
    </row>
    <row r="46" spans="2:3" ht="23.25" customHeight="1" x14ac:dyDescent="0.25">
      <c r="B46" s="330" t="s">
        <v>110</v>
      </c>
      <c r="C46" s="330"/>
    </row>
    <row r="47" spans="2:3" ht="23.25" customHeight="1" x14ac:dyDescent="0.25">
      <c r="B47" s="330" t="s">
        <v>109</v>
      </c>
      <c r="C47" s="330"/>
    </row>
    <row r="48" spans="2:3" ht="23.25" customHeight="1" x14ac:dyDescent="0.25">
      <c r="B48" s="330" t="s">
        <v>107</v>
      </c>
      <c r="C48" s="330"/>
    </row>
    <row r="49" spans="2:3" ht="23.25" customHeight="1" x14ac:dyDescent="0.25">
      <c r="B49" s="330" t="s">
        <v>108</v>
      </c>
      <c r="C49" s="330"/>
    </row>
  </sheetData>
  <sheetProtection algorithmName="SHA-512" hashValue="7BpXTVAtGPZabdbJ1Clud9XguJszUvU8xmgs+NrkOyKIxLmYktksC4qpwj7J4SgzEG7w9OQs8j39Y7xDLhgapQ==" saltValue="tk+C9szYkEqfvNeXA1jYZQ==" spinCount="100000" sheet="1" objects="1" scenarios="1"/>
  <mergeCells count="6">
    <mergeCell ref="B49:C49"/>
    <mergeCell ref="B44:C44"/>
    <mergeCell ref="B9:C9"/>
    <mergeCell ref="B46:C46"/>
    <mergeCell ref="B47:C47"/>
    <mergeCell ref="B48:C48"/>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0"/>
  <sheetViews>
    <sheetView showGridLines="0" topLeftCell="A27" zoomScaleNormal="100" workbookViewId="0"/>
  </sheetViews>
  <sheetFormatPr baseColWidth="10" defaultColWidth="11.42578125" defaultRowHeight="15" x14ac:dyDescent="0.25"/>
  <cols>
    <col min="1" max="1" width="11.42578125" style="112"/>
    <col min="2" max="2" width="33.85546875" style="112" customWidth="1"/>
    <col min="3" max="3" width="19" style="112" customWidth="1"/>
    <col min="4" max="4" width="20" style="112" customWidth="1"/>
    <col min="5" max="5" width="20.42578125" style="112" customWidth="1"/>
    <col min="6" max="6" width="14.7109375" style="112" customWidth="1"/>
    <col min="7" max="7" width="14.5703125" style="112" customWidth="1"/>
    <col min="8" max="16384" width="11.42578125" style="112"/>
  </cols>
  <sheetData>
    <row r="2" spans="1:13" ht="53.25" customHeight="1" x14ac:dyDescent="0.25">
      <c r="D2" s="335" t="s">
        <v>175</v>
      </c>
      <c r="E2" s="335"/>
      <c r="F2" s="335"/>
      <c r="G2" s="335"/>
      <c r="H2" s="335"/>
      <c r="I2" s="335"/>
    </row>
    <row r="3" spans="1:13" ht="15.75" x14ac:dyDescent="0.25">
      <c r="D3" s="138" t="s">
        <v>195</v>
      </c>
    </row>
    <row r="4" spans="1:13" ht="15.75" x14ac:dyDescent="0.25">
      <c r="A4" s="125"/>
      <c r="B4" s="10" t="s">
        <v>111</v>
      </c>
      <c r="C4" s="7"/>
      <c r="D4" s="7"/>
      <c r="E4" s="7"/>
      <c r="F4" s="7"/>
      <c r="G4" s="7"/>
      <c r="H4" s="125"/>
    </row>
    <row r="5" spans="1:13" ht="15.75" x14ac:dyDescent="0.25">
      <c r="A5" s="125"/>
      <c r="B5" s="10"/>
      <c r="C5" s="7"/>
      <c r="D5" s="7"/>
      <c r="E5" s="7"/>
      <c r="F5" s="7"/>
      <c r="G5" s="7"/>
      <c r="H5" s="125"/>
      <c r="M5" s="112" t="s">
        <v>188</v>
      </c>
    </row>
    <row r="6" spans="1:13" ht="15.75" x14ac:dyDescent="0.25">
      <c r="A6" s="125"/>
      <c r="B6" s="7"/>
      <c r="C6" s="340" t="s">
        <v>234</v>
      </c>
      <c r="D6" s="340"/>
      <c r="E6" s="7"/>
      <c r="F6" s="7"/>
      <c r="G6" s="7"/>
      <c r="H6" s="125"/>
    </row>
    <row r="7" spans="1:13" x14ac:dyDescent="0.25">
      <c r="A7" s="125"/>
      <c r="B7" s="7"/>
      <c r="C7" s="7"/>
      <c r="D7" s="7"/>
      <c r="E7" s="7"/>
      <c r="F7" s="7"/>
      <c r="G7" s="7" t="s">
        <v>112</v>
      </c>
      <c r="H7" s="125"/>
    </row>
    <row r="8" spans="1:13" x14ac:dyDescent="0.25">
      <c r="A8" s="125"/>
      <c r="B8" s="13"/>
      <c r="C8" s="346" t="s">
        <v>113</v>
      </c>
      <c r="D8" s="346"/>
      <c r="E8" s="346"/>
      <c r="F8" s="346"/>
      <c r="G8" s="346"/>
      <c r="H8" s="125"/>
    </row>
    <row r="9" spans="1:13" ht="15.75" x14ac:dyDescent="0.25">
      <c r="A9" s="125"/>
      <c r="B9" s="14"/>
      <c r="C9" s="347" t="s">
        <v>123</v>
      </c>
      <c r="D9" s="347" t="s">
        <v>124</v>
      </c>
      <c r="E9" s="346" t="s">
        <v>125</v>
      </c>
      <c r="F9" s="346"/>
      <c r="G9" s="347" t="s">
        <v>114</v>
      </c>
      <c r="H9" s="125"/>
    </row>
    <row r="10" spans="1:13" ht="39" x14ac:dyDescent="0.25">
      <c r="A10" s="11"/>
      <c r="B10" s="15" t="s">
        <v>115</v>
      </c>
      <c r="C10" s="347"/>
      <c r="D10" s="347"/>
      <c r="E10" s="15" t="s">
        <v>116</v>
      </c>
      <c r="F10" s="15" t="s">
        <v>117</v>
      </c>
      <c r="G10" s="347"/>
      <c r="H10" s="11"/>
    </row>
    <row r="11" spans="1:13" ht="18.75" customHeight="1" x14ac:dyDescent="0.25">
      <c r="A11" s="125"/>
      <c r="B11" s="175" t="s">
        <v>150</v>
      </c>
      <c r="C11" s="176">
        <f>'ESTABILIDAD PRESUPUESTARIA'!C12</f>
        <v>0</v>
      </c>
      <c r="D11" s="176">
        <f>'ESTABILIDAD PRESUPUESTARIA'!C13</f>
        <v>0</v>
      </c>
      <c r="E11" s="176">
        <f>'ESTABILIDAD PRESUPUESTARIA'!C42</f>
        <v>0</v>
      </c>
      <c r="F11" s="177"/>
      <c r="G11" s="180">
        <f>C11-D11+E11+F11</f>
        <v>0</v>
      </c>
      <c r="H11" s="125"/>
    </row>
    <row r="12" spans="1:13" ht="18.75" customHeight="1" x14ac:dyDescent="0.25">
      <c r="A12" s="125"/>
      <c r="B12" s="175" t="s">
        <v>192</v>
      </c>
      <c r="C12" s="177"/>
      <c r="D12" s="177"/>
      <c r="E12" s="177"/>
      <c r="F12" s="177"/>
      <c r="G12" s="181"/>
      <c r="H12" s="125"/>
    </row>
    <row r="13" spans="1:13" ht="20.25" customHeight="1" x14ac:dyDescent="0.25">
      <c r="A13" s="125"/>
      <c r="B13" s="175" t="s">
        <v>118</v>
      </c>
      <c r="C13" s="175"/>
      <c r="D13" s="175"/>
      <c r="E13" s="175"/>
      <c r="F13" s="175"/>
      <c r="G13" s="181"/>
      <c r="H13" s="125"/>
    </row>
    <row r="14" spans="1:13" x14ac:dyDescent="0.25">
      <c r="A14" s="125"/>
      <c r="B14" s="178"/>
      <c r="C14" s="178"/>
      <c r="D14" s="178"/>
      <c r="E14" s="178"/>
      <c r="F14" s="178"/>
      <c r="G14" s="182"/>
      <c r="H14" s="125"/>
    </row>
    <row r="15" spans="1:13" x14ac:dyDescent="0.25">
      <c r="A15" s="125"/>
      <c r="B15" s="178"/>
      <c r="C15" s="178"/>
      <c r="D15" s="178"/>
      <c r="E15" s="178"/>
      <c r="F15" s="178"/>
      <c r="G15" s="183"/>
      <c r="H15" s="125"/>
    </row>
    <row r="16" spans="1:13" x14ac:dyDescent="0.25">
      <c r="A16" s="125"/>
      <c r="B16" s="178"/>
      <c r="C16" s="178"/>
      <c r="D16" s="178"/>
      <c r="E16" s="178"/>
      <c r="F16" s="178"/>
      <c r="G16" s="183"/>
      <c r="H16" s="125"/>
    </row>
    <row r="17" spans="1:8" x14ac:dyDescent="0.25">
      <c r="A17" s="125"/>
      <c r="B17" s="178"/>
      <c r="C17" s="178"/>
      <c r="D17" s="178"/>
      <c r="E17" s="178"/>
      <c r="F17" s="178"/>
      <c r="G17" s="183"/>
      <c r="H17" s="125"/>
    </row>
    <row r="18" spans="1:8" x14ac:dyDescent="0.25">
      <c r="A18" s="125"/>
      <c r="B18" s="178"/>
      <c r="C18" s="178"/>
      <c r="D18" s="178"/>
      <c r="E18" s="178"/>
      <c r="F18" s="178"/>
      <c r="G18" s="183"/>
      <c r="H18" s="125"/>
    </row>
    <row r="19" spans="1:8" x14ac:dyDescent="0.25">
      <c r="A19" s="125"/>
      <c r="B19" s="178"/>
      <c r="C19" s="178"/>
      <c r="D19" s="178"/>
      <c r="E19" s="178"/>
      <c r="F19" s="178"/>
      <c r="G19" s="183"/>
      <c r="H19" s="125"/>
    </row>
    <row r="20" spans="1:8" x14ac:dyDescent="0.25">
      <c r="A20" s="125"/>
      <c r="B20" s="178"/>
      <c r="C20" s="178"/>
      <c r="D20" s="178"/>
      <c r="E20" s="178"/>
      <c r="F20" s="178"/>
      <c r="G20" s="183"/>
      <c r="H20" s="125"/>
    </row>
    <row r="21" spans="1:8" x14ac:dyDescent="0.25">
      <c r="A21" s="125"/>
      <c r="B21" s="178"/>
      <c r="C21" s="178"/>
      <c r="D21" s="178"/>
      <c r="E21" s="178"/>
      <c r="F21" s="178"/>
      <c r="G21" s="183"/>
      <c r="H21" s="125"/>
    </row>
    <row r="22" spans="1:8" x14ac:dyDescent="0.25">
      <c r="A22" s="125"/>
      <c r="B22" s="178"/>
      <c r="C22" s="178"/>
      <c r="D22" s="178"/>
      <c r="E22" s="178"/>
      <c r="F22" s="178"/>
      <c r="G22" s="183"/>
      <c r="H22" s="125"/>
    </row>
    <row r="23" spans="1:8" x14ac:dyDescent="0.25">
      <c r="A23" s="125"/>
      <c r="B23" s="179"/>
      <c r="C23" s="179"/>
      <c r="D23" s="179"/>
      <c r="E23" s="179"/>
      <c r="F23" s="179"/>
      <c r="G23" s="184"/>
      <c r="H23" s="125"/>
    </row>
    <row r="24" spans="1:8" ht="36.75" customHeight="1" x14ac:dyDescent="0.25">
      <c r="A24" s="125"/>
      <c r="B24" s="348" t="s">
        <v>126</v>
      </c>
      <c r="C24" s="348"/>
      <c r="D24" s="348"/>
      <c r="E24" s="348"/>
      <c r="F24" s="348"/>
      <c r="G24" s="348"/>
      <c r="H24" s="125"/>
    </row>
    <row r="25" spans="1:8" x14ac:dyDescent="0.25">
      <c r="A25" s="125"/>
      <c r="B25" s="341" t="s">
        <v>127</v>
      </c>
      <c r="C25" s="341"/>
      <c r="D25" s="341"/>
      <c r="E25" s="341"/>
      <c r="F25" s="341"/>
      <c r="G25" s="341"/>
      <c r="H25" s="125"/>
    </row>
    <row r="26" spans="1:8" x14ac:dyDescent="0.25">
      <c r="A26" s="125"/>
      <c r="B26" s="16"/>
      <c r="C26" s="16"/>
      <c r="D26" s="16"/>
      <c r="E26" s="16"/>
      <c r="F26" s="16"/>
      <c r="G26" s="16"/>
      <c r="H26" s="125"/>
    </row>
    <row r="27" spans="1:8" x14ac:dyDescent="0.25">
      <c r="A27" s="7"/>
      <c r="B27" s="17"/>
      <c r="C27" s="17"/>
      <c r="D27" s="17"/>
      <c r="E27" s="17"/>
      <c r="F27" s="17"/>
      <c r="G27" s="17"/>
      <c r="H27" s="7"/>
    </row>
    <row r="28" spans="1:8" x14ac:dyDescent="0.25">
      <c r="A28" s="125"/>
      <c r="B28" s="342" t="s">
        <v>119</v>
      </c>
      <c r="C28" s="342"/>
      <c r="D28" s="342"/>
      <c r="E28" s="342"/>
      <c r="F28" s="342"/>
      <c r="G28" s="185">
        <f>G11</f>
        <v>0</v>
      </c>
      <c r="H28" s="125"/>
    </row>
    <row r="29" spans="1:8" x14ac:dyDescent="0.25">
      <c r="A29" s="125"/>
      <c r="B29" s="343" t="s">
        <v>235</v>
      </c>
      <c r="C29" s="343"/>
      <c r="D29" s="343"/>
      <c r="E29" s="343"/>
      <c r="F29" s="343"/>
      <c r="G29" s="186"/>
      <c r="H29" s="7" t="s">
        <v>120</v>
      </c>
    </row>
    <row r="30" spans="1:8" x14ac:dyDescent="0.25">
      <c r="A30" s="125"/>
      <c r="B30" s="7"/>
      <c r="C30" s="7"/>
      <c r="D30" s="7"/>
      <c r="E30" s="7"/>
      <c r="F30" s="7"/>
      <c r="G30" s="7"/>
      <c r="H30" s="125"/>
    </row>
    <row r="31" spans="1:8" ht="15.75" thickBot="1" x14ac:dyDescent="0.3">
      <c r="A31" s="125"/>
      <c r="B31" s="7"/>
      <c r="C31" s="7"/>
      <c r="D31" s="7"/>
      <c r="E31" s="7"/>
      <c r="F31" s="7"/>
      <c r="G31" s="7"/>
      <c r="H31" s="125"/>
    </row>
    <row r="32" spans="1:8" ht="16.5" thickBot="1" x14ac:dyDescent="0.3">
      <c r="A32" s="125"/>
      <c r="B32" s="337" t="s">
        <v>122</v>
      </c>
      <c r="C32" s="338"/>
      <c r="D32" s="338"/>
      <c r="E32" s="338"/>
      <c r="F32" s="339"/>
      <c r="G32" s="187" t="str">
        <f>IF(G28&gt;=0,"CUMPLE","INCUMPLE ")</f>
        <v>CUMPLE</v>
      </c>
      <c r="H32" s="125"/>
    </row>
    <row r="33" spans="1:8" x14ac:dyDescent="0.25">
      <c r="A33" s="125"/>
      <c r="B33" s="7"/>
      <c r="C33" s="7"/>
      <c r="D33" s="7"/>
      <c r="E33" s="7"/>
      <c r="F33" s="7"/>
      <c r="G33" s="7"/>
      <c r="H33" s="125"/>
    </row>
    <row r="34" spans="1:8" x14ac:dyDescent="0.25">
      <c r="A34" s="125"/>
      <c r="B34" s="7"/>
      <c r="C34" s="7"/>
      <c r="D34" s="7"/>
      <c r="E34" s="7"/>
      <c r="F34" s="7"/>
      <c r="G34" s="7"/>
      <c r="H34" s="125"/>
    </row>
    <row r="35" spans="1:8" x14ac:dyDescent="0.25">
      <c r="A35" s="125"/>
      <c r="B35" s="344" t="s">
        <v>121</v>
      </c>
      <c r="C35" s="344"/>
      <c r="D35" s="344"/>
      <c r="E35" s="344"/>
      <c r="F35" s="344"/>
      <c r="G35" s="344"/>
      <c r="H35" s="125"/>
    </row>
    <row r="36" spans="1:8" ht="60.75" customHeight="1" x14ac:dyDescent="0.25">
      <c r="A36" s="125"/>
      <c r="B36" s="345"/>
      <c r="C36" s="345"/>
      <c r="D36" s="345"/>
      <c r="E36" s="345"/>
      <c r="F36" s="345"/>
      <c r="G36" s="345"/>
      <c r="H36" s="125"/>
    </row>
    <row r="37" spans="1:8" x14ac:dyDescent="0.25">
      <c r="A37" s="125"/>
      <c r="B37" s="8"/>
      <c r="C37" s="8"/>
      <c r="D37" s="8"/>
      <c r="E37" s="8"/>
      <c r="F37" s="8"/>
      <c r="G37" s="8"/>
      <c r="H37" s="125"/>
    </row>
    <row r="38" spans="1:8" x14ac:dyDescent="0.25">
      <c r="A38" s="9"/>
      <c r="B38" s="336"/>
      <c r="C38" s="336"/>
      <c r="D38" s="336"/>
      <c r="E38" s="336"/>
      <c r="F38" s="7"/>
      <c r="G38" s="7"/>
      <c r="H38" s="125"/>
    </row>
    <row r="39" spans="1:8" x14ac:dyDescent="0.25">
      <c r="A39" s="7"/>
      <c r="B39" s="214" t="s">
        <v>236</v>
      </c>
      <c r="C39" s="7"/>
      <c r="D39" s="7"/>
      <c r="E39" s="7"/>
      <c r="F39" s="7"/>
      <c r="G39" s="7"/>
      <c r="H39" s="125"/>
    </row>
    <row r="40" spans="1:8" x14ac:dyDescent="0.25">
      <c r="A40" s="12"/>
      <c r="B40" s="7"/>
      <c r="C40" s="7"/>
      <c r="D40" s="7"/>
      <c r="E40" s="7"/>
      <c r="F40" s="7"/>
      <c r="G40" s="7"/>
      <c r="H40" s="125"/>
    </row>
  </sheetData>
  <sheetProtection algorithmName="SHA-512" hashValue="ftvEo5FVXfiX0gKdNW9sVqwfIO6Vim9d3U1LjCUfG+2BpNsxiYriw6HqXfGV6FIrpUZEfzHNoexsOpB77McJyA==" saltValue="oHyEuH/Nprkc7LdagaO8Qg==" spinCount="100000" sheet="1" objects="1" scenarios="1"/>
  <mergeCells count="15">
    <mergeCell ref="D2:I2"/>
    <mergeCell ref="B38:E38"/>
    <mergeCell ref="B32:F32"/>
    <mergeCell ref="C6:D6"/>
    <mergeCell ref="B25:G25"/>
    <mergeCell ref="B28:F28"/>
    <mergeCell ref="B29:F29"/>
    <mergeCell ref="B35:G35"/>
    <mergeCell ref="B36:G36"/>
    <mergeCell ref="C8:G8"/>
    <mergeCell ref="C9:C10"/>
    <mergeCell ref="D9:D10"/>
    <mergeCell ref="E9:F9"/>
    <mergeCell ref="G9:G10"/>
    <mergeCell ref="B24:G2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4:L34"/>
  <sheetViews>
    <sheetView topLeftCell="C17" zoomScaleNormal="100" workbookViewId="0">
      <selection activeCell="C18" sqref="C18:E18"/>
    </sheetView>
  </sheetViews>
  <sheetFormatPr baseColWidth="10" defaultColWidth="11.42578125" defaultRowHeight="15" x14ac:dyDescent="0.25"/>
  <cols>
    <col min="1" max="2" width="11.42578125" style="77"/>
    <col min="3" max="3" width="11.7109375" style="77" customWidth="1"/>
    <col min="4" max="4" width="51" style="77" customWidth="1"/>
    <col min="5" max="5" width="23.42578125" style="77" customWidth="1"/>
    <col min="6" max="6" width="10.28515625" style="77" customWidth="1"/>
    <col min="7" max="7" width="22.28515625" style="126" customWidth="1"/>
    <col min="8" max="8" width="18.140625" style="77" customWidth="1"/>
    <col min="9" max="9" width="26.28515625" style="77" customWidth="1"/>
    <col min="10" max="10" width="12.5703125" style="77" customWidth="1"/>
    <col min="11" max="11" width="17.85546875" style="77" customWidth="1"/>
    <col min="12" max="12" width="19.7109375" style="77" customWidth="1"/>
    <col min="13" max="16384" width="11.42578125" style="77"/>
  </cols>
  <sheetData>
    <row r="4" spans="3:12" ht="15.75" x14ac:dyDescent="0.25">
      <c r="E4" s="138" t="s">
        <v>195</v>
      </c>
    </row>
    <row r="6" spans="3:12" ht="38.25" customHeight="1" x14ac:dyDescent="0.25">
      <c r="D6" s="362" t="s">
        <v>202</v>
      </c>
      <c r="E6" s="363"/>
      <c r="F6" s="364"/>
    </row>
    <row r="7" spans="3:12" ht="15.75" thickBot="1" x14ac:dyDescent="0.3"/>
    <row r="8" spans="3:12" ht="15.75" thickBot="1" x14ac:dyDescent="0.3">
      <c r="C8" s="365" t="s">
        <v>237</v>
      </c>
      <c r="D8" s="366"/>
      <c r="E8" s="367"/>
    </row>
    <row r="9" spans="3:12" ht="16.5" customHeight="1" thickBot="1" x14ac:dyDescent="0.3">
      <c r="C9" s="351" t="s">
        <v>169</v>
      </c>
      <c r="D9" s="352"/>
      <c r="E9" s="127"/>
      <c r="H9" s="112"/>
      <c r="I9" s="20"/>
      <c r="J9" s="20"/>
      <c r="K9" s="20"/>
      <c r="L9" s="21"/>
    </row>
    <row r="10" spans="3:12" ht="16.5" customHeight="1" thickBot="1" x14ac:dyDescent="0.3">
      <c r="C10" s="353" t="s">
        <v>135</v>
      </c>
      <c r="D10" s="354"/>
      <c r="E10" s="221">
        <f>SUM(E11:E15)</f>
        <v>0</v>
      </c>
      <c r="H10" s="112"/>
      <c r="I10" s="20"/>
      <c r="J10" s="22"/>
      <c r="K10" s="22"/>
      <c r="L10" s="21"/>
    </row>
    <row r="11" spans="3:12" ht="16.5" customHeight="1" x14ac:dyDescent="0.25">
      <c r="C11" s="128"/>
      <c r="D11" s="129" t="s">
        <v>132</v>
      </c>
      <c r="E11" s="130"/>
      <c r="H11" s="112"/>
      <c r="I11" s="20"/>
      <c r="J11" s="20"/>
      <c r="K11" s="20"/>
      <c r="L11" s="21"/>
    </row>
    <row r="12" spans="3:12" ht="16.5" customHeight="1" x14ac:dyDescent="0.25">
      <c r="C12" s="128"/>
      <c r="D12" s="129" t="s">
        <v>133</v>
      </c>
      <c r="E12" s="131"/>
      <c r="L12" s="126"/>
    </row>
    <row r="13" spans="3:12" ht="16.5" customHeight="1" x14ac:dyDescent="0.25">
      <c r="C13" s="128"/>
      <c r="D13" s="129" t="s">
        <v>134</v>
      </c>
      <c r="E13" s="131"/>
      <c r="L13" s="132"/>
    </row>
    <row r="14" spans="3:12" ht="16.5" customHeight="1" x14ac:dyDescent="0.25">
      <c r="C14" s="128"/>
      <c r="D14" s="129" t="s">
        <v>136</v>
      </c>
      <c r="E14" s="133"/>
      <c r="J14" s="112"/>
      <c r="K14" s="112"/>
      <c r="L14" s="126"/>
    </row>
    <row r="15" spans="3:12" ht="16.5" customHeight="1" thickBot="1" x14ac:dyDescent="0.3">
      <c r="C15" s="134"/>
      <c r="D15" s="135" t="s">
        <v>137</v>
      </c>
      <c r="E15" s="136"/>
      <c r="L15" s="126"/>
    </row>
    <row r="16" spans="3:12" ht="16.5" customHeight="1" thickBot="1" x14ac:dyDescent="0.3">
      <c r="C16" s="355" t="s">
        <v>138</v>
      </c>
      <c r="D16" s="356"/>
      <c r="E16" s="127"/>
      <c r="L16" s="126"/>
    </row>
    <row r="17" spans="3:12" ht="16.5" customHeight="1" thickBot="1" x14ac:dyDescent="0.3">
      <c r="C17" s="357" t="s">
        <v>139</v>
      </c>
      <c r="D17" s="358"/>
      <c r="E17" s="221">
        <f>E9+E10+E16</f>
        <v>0</v>
      </c>
    </row>
    <row r="18" spans="3:12" ht="16.5" customHeight="1" thickBot="1" x14ac:dyDescent="0.3">
      <c r="C18" s="359" t="s">
        <v>238</v>
      </c>
      <c r="D18" s="360"/>
      <c r="E18" s="361"/>
    </row>
    <row r="19" spans="3:12" ht="40.5" customHeight="1" thickBot="1" x14ac:dyDescent="0.3">
      <c r="C19" s="351" t="s">
        <v>140</v>
      </c>
      <c r="D19" s="352"/>
      <c r="E19" s="225"/>
    </row>
    <row r="20" spans="3:12" ht="63.75" customHeight="1" thickBot="1" x14ac:dyDescent="0.3">
      <c r="C20" s="368" t="s">
        <v>196</v>
      </c>
      <c r="D20" s="369"/>
      <c r="E20" s="58"/>
      <c r="I20" s="137"/>
    </row>
    <row r="21" spans="3:12" ht="16.5" customHeight="1" thickBot="1" x14ac:dyDescent="0.3">
      <c r="C21" s="370" t="s">
        <v>142</v>
      </c>
      <c r="D21" s="371"/>
      <c r="E21" s="139">
        <f>E19+E20</f>
        <v>0</v>
      </c>
      <c r="I21" s="224"/>
      <c r="J21" s="138"/>
      <c r="K21" s="138"/>
    </row>
    <row r="22" spans="3:12" ht="16.5" customHeight="1" thickBot="1" x14ac:dyDescent="0.3">
      <c r="C22" s="349" t="s">
        <v>141</v>
      </c>
      <c r="D22" s="350"/>
      <c r="E22" s="114" t="e">
        <f>E17/E21</f>
        <v>#DIV/0!</v>
      </c>
    </row>
    <row r="23" spans="3:12" x14ac:dyDescent="0.25">
      <c r="H23" s="126"/>
      <c r="I23" s="126"/>
      <c r="J23" s="126"/>
      <c r="K23" s="126"/>
      <c r="L23" s="126"/>
    </row>
    <row r="24" spans="3:12" x14ac:dyDescent="0.25">
      <c r="K24" s="126"/>
      <c r="L24" s="126"/>
    </row>
    <row r="25" spans="3:12" x14ac:dyDescent="0.25">
      <c r="H25" s="126"/>
      <c r="I25" s="126"/>
      <c r="J25" s="126"/>
      <c r="K25" s="126"/>
      <c r="L25" s="126"/>
    </row>
    <row r="26" spans="3:12" x14ac:dyDescent="0.25">
      <c r="H26" s="126"/>
      <c r="I26" s="126"/>
      <c r="J26" s="126"/>
      <c r="K26" s="126"/>
      <c r="L26" s="126"/>
    </row>
    <row r="27" spans="3:12" x14ac:dyDescent="0.25">
      <c r="H27" s="126"/>
      <c r="I27" s="126"/>
      <c r="J27" s="126"/>
      <c r="K27" s="126"/>
      <c r="L27" s="126"/>
    </row>
    <row r="28" spans="3:12" x14ac:dyDescent="0.25">
      <c r="H28" s="126"/>
      <c r="I28" s="126"/>
      <c r="J28" s="126"/>
      <c r="K28" s="126"/>
      <c r="L28" s="126"/>
    </row>
    <row r="29" spans="3:12" x14ac:dyDescent="0.25">
      <c r="H29" s="126"/>
      <c r="I29" s="126"/>
      <c r="J29" s="126"/>
      <c r="K29" s="126"/>
      <c r="L29" s="126"/>
    </row>
    <row r="30" spans="3:12" x14ac:dyDescent="0.25">
      <c r="H30" s="126"/>
      <c r="I30" s="126"/>
      <c r="J30" s="126"/>
      <c r="K30" s="126"/>
      <c r="L30" s="126"/>
    </row>
    <row r="31" spans="3:12" x14ac:dyDescent="0.25">
      <c r="H31" s="126"/>
      <c r="I31" s="126"/>
      <c r="J31" s="126"/>
      <c r="K31" s="126"/>
      <c r="L31" s="126"/>
    </row>
    <row r="32" spans="3:12" x14ac:dyDescent="0.25">
      <c r="H32" s="126"/>
      <c r="I32" s="126"/>
      <c r="J32" s="126"/>
      <c r="K32" s="126"/>
      <c r="L32" s="126"/>
    </row>
    <row r="33" spans="8:12" x14ac:dyDescent="0.25">
      <c r="H33" s="126"/>
      <c r="I33" s="126"/>
      <c r="J33" s="126"/>
      <c r="K33" s="126"/>
      <c r="L33" s="126"/>
    </row>
    <row r="34" spans="8:12" x14ac:dyDescent="0.25">
      <c r="H34" s="126"/>
      <c r="I34" s="126"/>
      <c r="J34" s="126"/>
      <c r="K34" s="126"/>
      <c r="L34" s="126"/>
    </row>
  </sheetData>
  <sheetProtection algorithmName="SHA-512" hashValue="GthTSj4IuVA7uFXDHWAjuu2EYacFjGQtxLfsEiL8cA41jW1ZzNIzHpE3T4h9WuwHzFTSZTqD3ZcigGJEkUIXMw==" saltValue="Hk64OWjTlGqYLmdo1Ia8Ug==" spinCount="100000" sheet="1" objects="1" scenarios="1"/>
  <mergeCells count="11">
    <mergeCell ref="D6:F6"/>
    <mergeCell ref="C8:E8"/>
    <mergeCell ref="C19:D19"/>
    <mergeCell ref="C20:D20"/>
    <mergeCell ref="C21:D21"/>
    <mergeCell ref="C22:D22"/>
    <mergeCell ref="C9:D9"/>
    <mergeCell ref="C10:D10"/>
    <mergeCell ref="C16:D16"/>
    <mergeCell ref="C17:D17"/>
    <mergeCell ref="C18:E18"/>
  </mergeCells>
  <dataValidations count="2">
    <dataValidation type="decimal" operator="greaterThan" allowBlank="1" showInputMessage="1" showErrorMessage="1" error="Introducir el importe positivo" sqref="L10">
      <formula1>0</formula1>
    </dataValidation>
    <dataValidation type="decimal" operator="lessThan" allowBlank="1" showInputMessage="1" showErrorMessage="1" error="EL IMPORTE DEBE ESTAR PRECEDIDO DE SIGNO NEGATIVO" sqref="E20">
      <formula1>0</formula1>
    </dataValidation>
  </dataValidations>
  <pageMargins left="0.7" right="0.7" top="0.75" bottom="0.75" header="0.3" footer="0.3"/>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N34"/>
  <sheetViews>
    <sheetView showGridLines="0" topLeftCell="A11" zoomScaleNormal="100" workbookViewId="0">
      <selection activeCell="J8" sqref="J8"/>
    </sheetView>
  </sheetViews>
  <sheetFormatPr baseColWidth="10" defaultColWidth="11.42578125" defaultRowHeight="15" x14ac:dyDescent="0.25"/>
  <cols>
    <col min="1" max="3" width="11.42578125" style="77"/>
    <col min="4" max="4" width="22.140625" style="77" customWidth="1"/>
    <col min="5" max="5" width="13" style="77" customWidth="1"/>
    <col min="6" max="6" width="11.5703125" style="77" customWidth="1"/>
    <col min="7" max="7" width="14" style="77" customWidth="1"/>
    <col min="8" max="8" width="12" style="77" customWidth="1"/>
    <col min="9" max="9" width="13.85546875" style="77" customWidth="1"/>
    <col min="10" max="10" width="14" style="77" customWidth="1"/>
    <col min="11" max="11" width="15.140625" style="77" customWidth="1"/>
    <col min="12" max="12" width="13" style="77" customWidth="1"/>
    <col min="13" max="13" width="16.7109375" style="77" customWidth="1"/>
    <col min="14" max="16384" width="11.42578125" style="77"/>
  </cols>
  <sheetData>
    <row r="3" spans="3:14" ht="15.75" x14ac:dyDescent="0.25">
      <c r="G3" s="138" t="s">
        <v>195</v>
      </c>
    </row>
    <row r="6" spans="3:14" ht="57" customHeight="1" x14ac:dyDescent="0.25">
      <c r="C6" s="372" t="s">
        <v>176</v>
      </c>
      <c r="D6" s="373"/>
      <c r="E6" s="373"/>
      <c r="F6" s="373"/>
      <c r="G6" s="373"/>
      <c r="H6" s="374"/>
      <c r="I6" s="140"/>
      <c r="J6" s="140"/>
      <c r="K6" s="140"/>
      <c r="L6" s="140"/>
    </row>
    <row r="7" spans="3:14" s="216" customFormat="1" ht="15.75" x14ac:dyDescent="0.25">
      <c r="C7" s="215" t="s">
        <v>239</v>
      </c>
    </row>
    <row r="9" spans="3:14" ht="15.75" x14ac:dyDescent="0.25">
      <c r="F9" s="217" t="s">
        <v>234</v>
      </c>
      <c r="G9" s="216"/>
      <c r="H9" s="216"/>
    </row>
    <row r="10" spans="3:14" ht="15.75" thickBot="1" x14ac:dyDescent="0.3">
      <c r="L10" s="83" t="s">
        <v>112</v>
      </c>
      <c r="M10" s="83"/>
    </row>
    <row r="11" spans="3:14" ht="15.75" thickBot="1" x14ac:dyDescent="0.3">
      <c r="C11" s="391" t="s">
        <v>115</v>
      </c>
      <c r="D11" s="392"/>
      <c r="E11" s="365" t="s">
        <v>240</v>
      </c>
      <c r="F11" s="385"/>
      <c r="G11" s="385"/>
      <c r="H11" s="385"/>
      <c r="I11" s="385"/>
      <c r="J11" s="385"/>
      <c r="K11" s="385"/>
      <c r="L11" s="386"/>
    </row>
    <row r="12" spans="3:14" ht="78" customHeight="1" thickBot="1" x14ac:dyDescent="0.3">
      <c r="C12" s="393"/>
      <c r="D12" s="394"/>
      <c r="E12" s="141" t="s">
        <v>143</v>
      </c>
      <c r="F12" s="141" t="s">
        <v>144</v>
      </c>
      <c r="G12" s="141" t="s">
        <v>161</v>
      </c>
      <c r="H12" s="141" t="s">
        <v>145</v>
      </c>
      <c r="I12" s="141" t="s">
        <v>146</v>
      </c>
      <c r="J12" s="141" t="s">
        <v>162</v>
      </c>
      <c r="K12" s="141" t="s">
        <v>197</v>
      </c>
      <c r="L12" s="218" t="s">
        <v>242</v>
      </c>
      <c r="M12" s="142"/>
      <c r="N12" s="143"/>
    </row>
    <row r="13" spans="3:14" ht="21.75" customHeight="1" x14ac:dyDescent="0.25">
      <c r="C13" s="387" t="s">
        <v>151</v>
      </c>
      <c r="D13" s="388"/>
      <c r="E13" s="188">
        <f>'NIVEL DEUDA'!$E$9</f>
        <v>0</v>
      </c>
      <c r="F13" s="188">
        <f>'NIVEL DEUDA'!$E$11</f>
        <v>0</v>
      </c>
      <c r="G13" s="188">
        <f>'NIVEL DEUDA'!$E$12</f>
        <v>0</v>
      </c>
      <c r="H13" s="188">
        <f>'NIVEL DEUDA'!$E$13</f>
        <v>0</v>
      </c>
      <c r="I13" s="188">
        <f>'NIVEL DEUDA'!$E$16</f>
        <v>0</v>
      </c>
      <c r="J13" s="188">
        <f>'NIVEL DEUDA'!$E$15</f>
        <v>0</v>
      </c>
      <c r="K13" s="194">
        <f>'NIVEL DEUDA'!$E$14</f>
        <v>0</v>
      </c>
      <c r="L13" s="195">
        <f>SUM(E13:K13)</f>
        <v>0</v>
      </c>
    </row>
    <row r="14" spans="3:14" ht="21.75" customHeight="1" x14ac:dyDescent="0.25">
      <c r="C14" s="189" t="s">
        <v>147</v>
      </c>
      <c r="D14" s="190"/>
      <c r="E14" s="191"/>
      <c r="F14" s="191"/>
      <c r="G14" s="191"/>
      <c r="H14" s="191"/>
      <c r="I14" s="191"/>
      <c r="J14" s="191"/>
      <c r="K14" s="196"/>
      <c r="L14" s="197"/>
    </row>
    <row r="15" spans="3:14" ht="21" customHeight="1" x14ac:dyDescent="0.25">
      <c r="C15" s="375" t="s">
        <v>118</v>
      </c>
      <c r="D15" s="376"/>
      <c r="E15" s="192"/>
      <c r="F15" s="192"/>
      <c r="G15" s="192"/>
      <c r="H15" s="192"/>
      <c r="I15" s="192"/>
      <c r="J15" s="192"/>
      <c r="K15" s="198"/>
      <c r="L15" s="199"/>
    </row>
    <row r="16" spans="3:14" x14ac:dyDescent="0.25">
      <c r="C16" s="375"/>
      <c r="D16" s="376"/>
      <c r="E16" s="192"/>
      <c r="F16" s="192"/>
      <c r="G16" s="192"/>
      <c r="H16" s="192"/>
      <c r="I16" s="192"/>
      <c r="J16" s="192"/>
      <c r="K16" s="198"/>
      <c r="L16" s="199"/>
    </row>
    <row r="17" spans="3:13" x14ac:dyDescent="0.25">
      <c r="C17" s="375"/>
      <c r="D17" s="376"/>
      <c r="E17" s="192"/>
      <c r="F17" s="192"/>
      <c r="G17" s="192"/>
      <c r="H17" s="192"/>
      <c r="I17" s="192"/>
      <c r="J17" s="192"/>
      <c r="K17" s="198"/>
      <c r="L17" s="199"/>
    </row>
    <row r="18" spans="3:13" x14ac:dyDescent="0.25">
      <c r="C18" s="375"/>
      <c r="D18" s="376"/>
      <c r="E18" s="192"/>
      <c r="F18" s="192"/>
      <c r="G18" s="192"/>
      <c r="H18" s="192"/>
      <c r="I18" s="192"/>
      <c r="J18" s="192"/>
      <c r="K18" s="198"/>
      <c r="L18" s="199"/>
    </row>
    <row r="19" spans="3:13" x14ac:dyDescent="0.25">
      <c r="C19" s="375"/>
      <c r="D19" s="376"/>
      <c r="E19" s="192"/>
      <c r="F19" s="192"/>
      <c r="G19" s="192"/>
      <c r="H19" s="192"/>
      <c r="I19" s="192"/>
      <c r="J19" s="192"/>
      <c r="K19" s="198"/>
      <c r="L19" s="199"/>
    </row>
    <row r="20" spans="3:13" ht="15.75" thickBot="1" x14ac:dyDescent="0.3">
      <c r="C20" s="375"/>
      <c r="D20" s="376"/>
      <c r="E20" s="193"/>
      <c r="F20" s="193"/>
      <c r="G20" s="193"/>
      <c r="H20" s="193"/>
      <c r="I20" s="193"/>
      <c r="J20" s="193"/>
      <c r="K20" s="200"/>
      <c r="L20" s="201"/>
    </row>
    <row r="21" spans="3:13" ht="15.75" thickBot="1" x14ac:dyDescent="0.3">
      <c r="C21" s="389" t="s">
        <v>163</v>
      </c>
      <c r="D21" s="390"/>
      <c r="E21" s="202"/>
      <c r="F21" s="202"/>
      <c r="G21" s="202"/>
      <c r="H21" s="202"/>
      <c r="I21" s="202"/>
      <c r="J21" s="202"/>
      <c r="K21" s="202"/>
      <c r="L21" s="203"/>
    </row>
    <row r="22" spans="3:13" ht="15.75" thickBot="1" x14ac:dyDescent="0.3"/>
    <row r="23" spans="3:13" ht="15.75" thickBot="1" x14ac:dyDescent="0.3">
      <c r="K23" s="144" t="s">
        <v>148</v>
      </c>
      <c r="L23" s="204">
        <f>L13</f>
        <v>0</v>
      </c>
    </row>
    <row r="26" spans="3:13" ht="15.75" thickBot="1" x14ac:dyDescent="0.3">
      <c r="C26" s="377" t="s">
        <v>241</v>
      </c>
      <c r="D26" s="377"/>
      <c r="E26" s="377"/>
      <c r="F26" s="377"/>
      <c r="G26" s="377"/>
      <c r="H26" s="377"/>
      <c r="I26" s="377"/>
      <c r="J26" s="377"/>
      <c r="K26" s="377"/>
      <c r="L26" s="377"/>
    </row>
    <row r="27" spans="3:13" x14ac:dyDescent="0.25">
      <c r="C27" s="378"/>
      <c r="D27" s="379"/>
      <c r="E27" s="379"/>
      <c r="F27" s="379"/>
      <c r="G27" s="379"/>
      <c r="H27" s="379"/>
      <c r="I27" s="379"/>
      <c r="J27" s="379"/>
      <c r="K27" s="379"/>
      <c r="L27" s="380"/>
    </row>
    <row r="28" spans="3:13" ht="15.75" thickBot="1" x14ac:dyDescent="0.3">
      <c r="C28" s="381"/>
      <c r="D28" s="382"/>
      <c r="E28" s="382"/>
      <c r="F28" s="382"/>
      <c r="G28" s="382"/>
      <c r="H28" s="382"/>
      <c r="I28" s="382"/>
      <c r="J28" s="382"/>
      <c r="K28" s="382"/>
      <c r="L28" s="383"/>
    </row>
    <row r="31" spans="3:13" x14ac:dyDescent="0.25">
      <c r="C31" s="83" t="s">
        <v>149</v>
      </c>
      <c r="D31" s="83"/>
      <c r="E31" s="83"/>
      <c r="F31" s="83"/>
      <c r="G31" s="83"/>
      <c r="H31" s="83"/>
      <c r="I31" s="83"/>
      <c r="J31" s="83"/>
      <c r="K31" s="83"/>
      <c r="L31" s="83"/>
    </row>
    <row r="32" spans="3:13" ht="18" customHeight="1" x14ac:dyDescent="0.25">
      <c r="C32" s="384" t="s">
        <v>198</v>
      </c>
      <c r="D32" s="384"/>
      <c r="E32" s="384"/>
      <c r="F32" s="384"/>
      <c r="G32" s="384"/>
      <c r="H32" s="384"/>
      <c r="I32" s="384"/>
      <c r="J32" s="384"/>
      <c r="K32" s="384"/>
      <c r="L32" s="384"/>
      <c r="M32" s="384"/>
    </row>
    <row r="33" spans="3:13" ht="37.5" customHeight="1" x14ac:dyDescent="0.25">
      <c r="C33" s="384"/>
      <c r="D33" s="384"/>
      <c r="E33" s="384"/>
      <c r="F33" s="384"/>
      <c r="G33" s="384"/>
      <c r="H33" s="384"/>
      <c r="I33" s="384"/>
      <c r="J33" s="384"/>
      <c r="K33" s="384"/>
      <c r="L33" s="384"/>
      <c r="M33" s="384"/>
    </row>
    <row r="34" spans="3:13" x14ac:dyDescent="0.25">
      <c r="C34" s="83"/>
      <c r="D34" s="83"/>
      <c r="E34" s="83"/>
      <c r="F34" s="83"/>
      <c r="G34" s="83"/>
      <c r="H34" s="83"/>
      <c r="I34" s="83"/>
      <c r="J34" s="83"/>
      <c r="K34" s="83"/>
      <c r="L34" s="83"/>
    </row>
  </sheetData>
  <sheetProtection algorithmName="SHA-512" hashValue="FSfldw0JJWHd8EWI17YVRTFG2egbw+jSh+6dSsCWeiYee+ePFtGbNxytW4TqvP411fI3gDOvGMsI1WN5WpYa8Q==" saltValue="9s453TIFaHbdySX3b4+BCw==" spinCount="100000" sheet="1" objects="1" scenarios="1"/>
  <mergeCells count="14">
    <mergeCell ref="C6:H6"/>
    <mergeCell ref="C20:D20"/>
    <mergeCell ref="C26:L26"/>
    <mergeCell ref="C27:L28"/>
    <mergeCell ref="C32:M33"/>
    <mergeCell ref="E11:L11"/>
    <mergeCell ref="C13:D13"/>
    <mergeCell ref="C15:D15"/>
    <mergeCell ref="C21:D21"/>
    <mergeCell ref="C11:D12"/>
    <mergeCell ref="C16:D16"/>
    <mergeCell ref="C17:D17"/>
    <mergeCell ref="C18:D18"/>
    <mergeCell ref="C19:D19"/>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4:Q77"/>
  <sheetViews>
    <sheetView topLeftCell="E33" zoomScaleNormal="100" workbookViewId="0">
      <selection activeCell="J10" sqref="J10"/>
    </sheetView>
  </sheetViews>
  <sheetFormatPr baseColWidth="10" defaultColWidth="11.42578125" defaultRowHeight="15" x14ac:dyDescent="0.25"/>
  <cols>
    <col min="1" max="2" width="11.42578125" style="77"/>
    <col min="3" max="3" width="13.28515625" style="77" customWidth="1"/>
    <col min="4" max="4" width="15.7109375" style="77" customWidth="1"/>
    <col min="5" max="5" width="21" style="77" customWidth="1"/>
    <col min="6" max="6" width="17.42578125" style="77" customWidth="1"/>
    <col min="7" max="7" width="8.7109375" style="77" customWidth="1"/>
    <col min="8" max="8" width="17.140625" style="77" customWidth="1"/>
    <col min="9" max="9" width="11.42578125" style="77"/>
    <col min="10" max="10" width="12.28515625" style="77" customWidth="1"/>
    <col min="11" max="12" width="11.42578125" style="77"/>
    <col min="13" max="13" width="18.140625" style="77" customWidth="1"/>
    <col min="14" max="14" width="16.7109375" style="77" customWidth="1"/>
    <col min="15" max="16384" width="11.42578125" style="77"/>
  </cols>
  <sheetData>
    <row r="4" spans="2:17" ht="15.75" x14ac:dyDescent="0.25">
      <c r="E4" s="138" t="s">
        <v>195</v>
      </c>
      <c r="I4" s="126"/>
    </row>
    <row r="7" spans="2:17" ht="80.25" customHeight="1" x14ac:dyDescent="0.25">
      <c r="C7" s="425" t="s">
        <v>189</v>
      </c>
      <c r="D7" s="426"/>
      <c r="E7" s="426"/>
      <c r="F7" s="426"/>
      <c r="G7" s="426"/>
      <c r="H7" s="427"/>
      <c r="I7" s="121"/>
      <c r="J7" s="121"/>
      <c r="K7" s="121"/>
    </row>
    <row r="8" spans="2:17" ht="15" customHeight="1" x14ac:dyDescent="0.25"/>
    <row r="10" spans="2:17" x14ac:dyDescent="0.25">
      <c r="B10" s="83"/>
      <c r="C10" s="438" t="s">
        <v>256</v>
      </c>
      <c r="D10" s="438"/>
      <c r="E10" s="438"/>
      <c r="F10" s="438"/>
      <c r="G10" s="439"/>
      <c r="H10" s="101"/>
      <c r="I10" s="145"/>
      <c r="J10" s="83"/>
      <c r="K10" s="83"/>
      <c r="L10" s="435" t="s">
        <v>243</v>
      </c>
      <c r="M10" s="436"/>
      <c r="N10" s="436"/>
      <c r="O10" s="436"/>
      <c r="P10" s="437"/>
      <c r="Q10" s="83"/>
    </row>
    <row r="11" spans="2:17" ht="15.75" thickBot="1" x14ac:dyDescent="0.3">
      <c r="B11" s="83"/>
      <c r="C11" s="83"/>
      <c r="D11" s="146"/>
      <c r="E11" s="147" t="s">
        <v>255</v>
      </c>
      <c r="F11" s="147"/>
      <c r="G11" s="147"/>
      <c r="H11" s="101"/>
      <c r="I11" s="145"/>
      <c r="J11" s="83"/>
      <c r="K11" s="83"/>
      <c r="L11" s="83"/>
      <c r="M11" s="83"/>
      <c r="N11" s="83"/>
      <c r="O11" s="83"/>
      <c r="P11" s="83"/>
      <c r="Q11" s="83"/>
    </row>
    <row r="12" spans="2:17" ht="15.75" thickBot="1" x14ac:dyDescent="0.3">
      <c r="B12" s="422" t="s">
        <v>43</v>
      </c>
      <c r="C12" s="422" t="s">
        <v>36</v>
      </c>
      <c r="D12" s="422"/>
      <c r="E12" s="422"/>
      <c r="F12" s="422"/>
      <c r="G12" s="422"/>
      <c r="H12" s="459" t="s">
        <v>272</v>
      </c>
      <c r="I12" s="145"/>
      <c r="J12" s="83"/>
      <c r="K12" s="431" t="s">
        <v>14</v>
      </c>
      <c r="L12" s="432"/>
      <c r="M12" s="432"/>
      <c r="N12" s="432"/>
      <c r="O12" s="432"/>
      <c r="P12" s="433"/>
      <c r="Q12" s="83"/>
    </row>
    <row r="13" spans="2:17" ht="15" customHeight="1" thickBot="1" x14ac:dyDescent="0.3">
      <c r="B13" s="423"/>
      <c r="C13" s="423"/>
      <c r="D13" s="423"/>
      <c r="E13" s="423"/>
      <c r="F13" s="423"/>
      <c r="G13" s="423"/>
      <c r="H13" s="460"/>
      <c r="I13" s="145"/>
      <c r="J13" s="83"/>
      <c r="K13" s="83"/>
      <c r="L13" s="83"/>
      <c r="M13" s="83"/>
      <c r="N13" s="83"/>
      <c r="O13" s="83"/>
      <c r="P13" s="83"/>
      <c r="Q13" s="83"/>
    </row>
    <row r="14" spans="2:17" ht="15" customHeight="1" x14ac:dyDescent="0.25">
      <c r="B14" s="423"/>
      <c r="C14" s="423"/>
      <c r="D14" s="423"/>
      <c r="E14" s="423"/>
      <c r="F14" s="423"/>
      <c r="G14" s="423"/>
      <c r="H14" s="460"/>
      <c r="I14" s="145"/>
      <c r="J14" s="83"/>
      <c r="K14" s="410" t="s">
        <v>194</v>
      </c>
      <c r="L14" s="411"/>
      <c r="M14" s="411"/>
      <c r="N14" s="411"/>
      <c r="O14" s="411"/>
      <c r="P14" s="412"/>
      <c r="Q14" s="83"/>
    </row>
    <row r="15" spans="2:17" ht="15.75" thickBot="1" x14ac:dyDescent="0.3">
      <c r="B15" s="423"/>
      <c r="C15" s="423"/>
      <c r="D15" s="423"/>
      <c r="E15" s="423"/>
      <c r="F15" s="423"/>
      <c r="G15" s="423"/>
      <c r="H15" s="460"/>
      <c r="I15" s="145"/>
      <c r="J15" s="83"/>
      <c r="K15" s="413"/>
      <c r="L15" s="414"/>
      <c r="M15" s="414"/>
      <c r="N15" s="414"/>
      <c r="O15" s="414"/>
      <c r="P15" s="415"/>
      <c r="Q15" s="83"/>
    </row>
    <row r="16" spans="2:17" ht="16.5" customHeight="1" thickBot="1" x14ac:dyDescent="0.3">
      <c r="B16" s="424"/>
      <c r="C16" s="424"/>
      <c r="D16" s="424"/>
      <c r="E16" s="424"/>
      <c r="F16" s="424"/>
      <c r="G16" s="424"/>
      <c r="H16" s="461"/>
      <c r="I16" s="145"/>
      <c r="J16" s="101"/>
      <c r="K16" s="83"/>
      <c r="L16" s="83"/>
      <c r="M16" s="83"/>
      <c r="N16" s="83"/>
      <c r="O16" s="83"/>
      <c r="P16" s="83"/>
      <c r="Q16" s="83"/>
    </row>
    <row r="17" spans="2:17" ht="15.75" thickBot="1" x14ac:dyDescent="0.3">
      <c r="B17" s="148">
        <v>1</v>
      </c>
      <c r="C17" s="428" t="s">
        <v>37</v>
      </c>
      <c r="D17" s="429"/>
      <c r="E17" s="429"/>
      <c r="F17" s="429"/>
      <c r="G17" s="430"/>
      <c r="H17" s="30"/>
      <c r="I17" s="101"/>
      <c r="J17" s="149"/>
      <c r="Q17" s="83"/>
    </row>
    <row r="18" spans="2:17" ht="15.75" thickBot="1" x14ac:dyDescent="0.3">
      <c r="B18" s="148">
        <v>2</v>
      </c>
      <c r="C18" s="428" t="s">
        <v>38</v>
      </c>
      <c r="D18" s="429"/>
      <c r="E18" s="429"/>
      <c r="F18" s="429"/>
      <c r="G18" s="430"/>
      <c r="H18" s="30"/>
      <c r="I18" s="101"/>
      <c r="J18" s="149"/>
      <c r="K18" s="431" t="s">
        <v>170</v>
      </c>
      <c r="L18" s="432"/>
      <c r="M18" s="432"/>
      <c r="N18" s="432"/>
      <c r="O18" s="432"/>
      <c r="P18" s="433"/>
      <c r="Q18" s="83"/>
    </row>
    <row r="19" spans="2:17" ht="15.75" thickBot="1" x14ac:dyDescent="0.3">
      <c r="B19" s="148">
        <v>3</v>
      </c>
      <c r="C19" s="428" t="s">
        <v>39</v>
      </c>
      <c r="D19" s="429"/>
      <c r="E19" s="429"/>
      <c r="F19" s="429"/>
      <c r="G19" s="430"/>
      <c r="H19" s="30"/>
      <c r="I19" s="101"/>
      <c r="J19" s="149"/>
      <c r="K19" s="83"/>
      <c r="L19" s="83"/>
      <c r="M19" s="83"/>
      <c r="N19" s="83"/>
      <c r="O19" s="83"/>
      <c r="P19" s="83"/>
      <c r="Q19" s="83"/>
    </row>
    <row r="20" spans="2:17" ht="15.75" customHeight="1" thickBot="1" x14ac:dyDescent="0.3">
      <c r="B20" s="148">
        <v>4</v>
      </c>
      <c r="C20" s="428" t="s">
        <v>29</v>
      </c>
      <c r="D20" s="429"/>
      <c r="E20" s="429"/>
      <c r="F20" s="429"/>
      <c r="G20" s="430"/>
      <c r="H20" s="30"/>
      <c r="I20" s="101"/>
      <c r="J20" s="149"/>
      <c r="K20" s="410" t="s">
        <v>194</v>
      </c>
      <c r="L20" s="411"/>
      <c r="M20" s="411"/>
      <c r="N20" s="411"/>
      <c r="O20" s="411"/>
      <c r="P20" s="412"/>
      <c r="Q20" s="83"/>
    </row>
    <row r="21" spans="2:17" ht="15.75" customHeight="1" thickBot="1" x14ac:dyDescent="0.3">
      <c r="B21" s="148">
        <v>5</v>
      </c>
      <c r="C21" s="428" t="s">
        <v>40</v>
      </c>
      <c r="D21" s="429"/>
      <c r="E21" s="429"/>
      <c r="F21" s="429"/>
      <c r="G21" s="430"/>
      <c r="H21" s="30"/>
      <c r="I21" s="101"/>
      <c r="J21" s="149"/>
      <c r="K21" s="413"/>
      <c r="L21" s="414"/>
      <c r="M21" s="414"/>
      <c r="N21" s="414"/>
      <c r="O21" s="414"/>
      <c r="P21" s="415"/>
      <c r="Q21" s="83"/>
    </row>
    <row r="22" spans="2:17" ht="15.75" customHeight="1" thickBot="1" x14ac:dyDescent="0.3">
      <c r="B22" s="148">
        <v>6</v>
      </c>
      <c r="C22" s="428" t="s">
        <v>41</v>
      </c>
      <c r="D22" s="429"/>
      <c r="E22" s="429"/>
      <c r="F22" s="429"/>
      <c r="G22" s="430"/>
      <c r="H22" s="30"/>
      <c r="I22" s="101"/>
      <c r="J22" s="149"/>
      <c r="K22" s="83"/>
      <c r="L22" s="83"/>
      <c r="M22" s="83"/>
      <c r="N22" s="83"/>
      <c r="O22" s="83"/>
      <c r="P22" s="83"/>
      <c r="Q22" s="83"/>
    </row>
    <row r="23" spans="2:17" ht="15.75" thickBot="1" x14ac:dyDescent="0.3">
      <c r="B23" s="148">
        <v>7</v>
      </c>
      <c r="C23" s="428" t="s">
        <v>32</v>
      </c>
      <c r="D23" s="429"/>
      <c r="E23" s="429"/>
      <c r="F23" s="429"/>
      <c r="G23" s="430"/>
      <c r="H23" s="30"/>
      <c r="I23" s="101"/>
      <c r="J23" s="149"/>
      <c r="K23" s="83"/>
      <c r="L23" s="83"/>
      <c r="M23" s="83"/>
      <c r="N23" s="83"/>
      <c r="O23" s="83"/>
      <c r="P23" s="83"/>
      <c r="Q23" s="83"/>
    </row>
    <row r="24" spans="2:17" ht="15" customHeight="1" thickBot="1" x14ac:dyDescent="0.3">
      <c r="B24" s="83"/>
      <c r="C24" s="83"/>
      <c r="D24" s="83"/>
      <c r="E24" s="83"/>
      <c r="F24" s="83"/>
      <c r="G24" s="83"/>
      <c r="H24" s="222"/>
      <c r="I24" s="101"/>
      <c r="J24" s="149"/>
      <c r="K24" s="431" t="s">
        <v>244</v>
      </c>
      <c r="L24" s="432"/>
      <c r="M24" s="432"/>
      <c r="N24" s="432"/>
      <c r="O24" s="432"/>
      <c r="P24" s="432"/>
      <c r="Q24" s="433"/>
    </row>
    <row r="25" spans="2:17" ht="15.75" thickBot="1" x14ac:dyDescent="0.3">
      <c r="B25" s="83"/>
      <c r="C25" s="83"/>
      <c r="D25" s="83"/>
      <c r="E25" s="83"/>
      <c r="F25" s="83"/>
      <c r="G25" s="83"/>
      <c r="H25" s="83"/>
      <c r="I25" s="101"/>
      <c r="J25" s="149"/>
      <c r="K25" s="112"/>
      <c r="L25" s="112"/>
      <c r="M25" s="112"/>
      <c r="N25" s="112"/>
      <c r="O25" s="112"/>
      <c r="P25" s="112"/>
      <c r="Q25" s="83"/>
    </row>
    <row r="26" spans="2:17" ht="15.75" thickBot="1" x14ac:dyDescent="0.3">
      <c r="B26" s="83"/>
      <c r="C26" s="83"/>
      <c r="D26" s="83"/>
      <c r="E26" s="83"/>
      <c r="F26" s="83"/>
      <c r="G26" s="83"/>
      <c r="H26" s="83"/>
      <c r="I26" s="101"/>
      <c r="J26" s="149"/>
      <c r="K26" s="402" t="s">
        <v>92</v>
      </c>
      <c r="L26" s="402"/>
      <c r="M26" s="434">
        <f>SUM(M31:M35)</f>
        <v>0</v>
      </c>
      <c r="N26" s="150"/>
      <c r="O26" s="150"/>
      <c r="P26" s="150"/>
      <c r="Q26" s="83"/>
    </row>
    <row r="27" spans="2:17" ht="15.75" thickBot="1" x14ac:dyDescent="0.3">
      <c r="B27" s="151" t="s">
        <v>247</v>
      </c>
      <c r="C27" s="152"/>
      <c r="D27" s="152"/>
      <c r="E27" s="34"/>
      <c r="F27" s="38"/>
      <c r="G27" s="83"/>
      <c r="H27" s="83"/>
      <c r="I27" s="101"/>
      <c r="J27" s="149"/>
      <c r="K27" s="402"/>
      <c r="L27" s="402"/>
      <c r="M27" s="434"/>
      <c r="N27" s="83"/>
      <c r="O27" s="83"/>
      <c r="P27" s="83"/>
      <c r="Q27" s="83"/>
    </row>
    <row r="28" spans="2:17" ht="15.75" thickBot="1" x14ac:dyDescent="0.3">
      <c r="B28" s="153" t="s">
        <v>104</v>
      </c>
      <c r="C28" s="82" t="s">
        <v>248</v>
      </c>
      <c r="D28" s="154"/>
      <c r="E28" s="155"/>
      <c r="F28" s="156"/>
      <c r="G28" s="83"/>
      <c r="H28" s="83"/>
      <c r="I28" s="101"/>
      <c r="J28" s="149"/>
      <c r="K28" s="402"/>
      <c r="L28" s="402"/>
      <c r="M28" s="434"/>
      <c r="N28" s="83"/>
      <c r="O28" s="83"/>
      <c r="P28" s="83"/>
      <c r="Q28" s="83"/>
    </row>
    <row r="29" spans="2:17" ht="15.75" thickBot="1" x14ac:dyDescent="0.3">
      <c r="B29" s="89">
        <v>301</v>
      </c>
      <c r="C29" s="157"/>
      <c r="D29" s="83"/>
      <c r="E29" s="83"/>
      <c r="F29" s="83"/>
      <c r="G29" s="83"/>
      <c r="H29" s="83"/>
      <c r="I29" s="101"/>
      <c r="J29" s="149"/>
      <c r="K29" s="402"/>
      <c r="L29" s="402"/>
      <c r="M29" s="434"/>
      <c r="N29" s="83"/>
      <c r="O29" s="83"/>
      <c r="P29" s="83"/>
      <c r="Q29" s="83"/>
    </row>
    <row r="30" spans="2:17" ht="15.75" thickBot="1" x14ac:dyDescent="0.3">
      <c r="B30" s="89">
        <v>311</v>
      </c>
      <c r="C30" s="157"/>
      <c r="D30" s="83"/>
      <c r="E30" s="83"/>
      <c r="F30" s="83"/>
      <c r="G30" s="83"/>
      <c r="H30" s="83"/>
      <c r="I30" s="101"/>
      <c r="J30" s="149"/>
      <c r="K30" s="402"/>
      <c r="L30" s="402"/>
      <c r="M30" s="434"/>
      <c r="N30" s="83"/>
      <c r="O30" s="83"/>
      <c r="P30" s="83"/>
      <c r="Q30" s="83"/>
    </row>
    <row r="31" spans="2:17" ht="18" customHeight="1" thickBot="1" x14ac:dyDescent="0.3">
      <c r="B31" s="89">
        <v>321</v>
      </c>
      <c r="C31" s="157"/>
      <c r="D31" s="83"/>
      <c r="E31" s="83"/>
      <c r="F31" s="83"/>
      <c r="G31" s="83"/>
      <c r="H31" s="83"/>
      <c r="I31" s="101"/>
      <c r="J31" s="149"/>
      <c r="K31" s="416" t="s">
        <v>101</v>
      </c>
      <c r="L31" s="416"/>
      <c r="M31" s="58"/>
      <c r="N31" s="83"/>
      <c r="O31" s="83"/>
      <c r="P31" s="83"/>
      <c r="Q31" s="83"/>
    </row>
    <row r="32" spans="2:17" ht="15.75" thickBot="1" x14ac:dyDescent="0.3">
      <c r="B32" s="89">
        <v>331</v>
      </c>
      <c r="C32" s="157"/>
      <c r="D32" s="83"/>
      <c r="E32" s="83"/>
      <c r="F32" s="83"/>
      <c r="G32" s="83"/>
      <c r="H32" s="83"/>
      <c r="I32" s="101"/>
      <c r="J32" s="149"/>
      <c r="K32" s="416" t="s">
        <v>93</v>
      </c>
      <c r="L32" s="416"/>
      <c r="M32" s="58"/>
      <c r="N32" s="83"/>
      <c r="O32" s="83"/>
      <c r="P32" s="83"/>
      <c r="Q32" s="83"/>
    </row>
    <row r="33" spans="2:17" ht="15.75" thickBot="1" x14ac:dyDescent="0.3">
      <c r="B33" s="89">
        <v>357</v>
      </c>
      <c r="C33" s="157"/>
      <c r="D33" s="83"/>
      <c r="E33" s="83"/>
      <c r="F33" s="83"/>
      <c r="G33" s="83"/>
      <c r="H33" s="83"/>
      <c r="I33" s="101"/>
      <c r="J33" s="149"/>
      <c r="K33" s="416" t="s">
        <v>102</v>
      </c>
      <c r="L33" s="416"/>
      <c r="M33" s="58"/>
      <c r="N33" s="83"/>
      <c r="O33" s="83"/>
      <c r="P33" s="83"/>
      <c r="Q33" s="83"/>
    </row>
    <row r="34" spans="2:17" ht="15.75" customHeight="1" thickBot="1" x14ac:dyDescent="0.3">
      <c r="B34" s="89" t="s">
        <v>105</v>
      </c>
      <c r="C34" s="161">
        <f>SUM(C29:C33)</f>
        <v>0</v>
      </c>
      <c r="D34" s="83"/>
      <c r="E34" s="83"/>
      <c r="F34" s="83"/>
      <c r="G34" s="83"/>
      <c r="H34" s="83"/>
      <c r="I34" s="101"/>
      <c r="J34" s="149"/>
      <c r="K34" s="416" t="s">
        <v>94</v>
      </c>
      <c r="L34" s="416"/>
      <c r="M34" s="58"/>
      <c r="N34" s="83"/>
      <c r="O34" s="83"/>
      <c r="P34" s="83"/>
      <c r="Q34" s="83"/>
    </row>
    <row r="35" spans="2:17" ht="15.75" thickBot="1" x14ac:dyDescent="0.3">
      <c r="B35" s="83"/>
      <c r="C35" s="83"/>
      <c r="D35" s="83"/>
      <c r="E35" s="83"/>
      <c r="F35" s="83"/>
      <c r="G35" s="83"/>
      <c r="H35" s="83"/>
      <c r="I35" s="101"/>
      <c r="J35" s="149"/>
      <c r="K35" s="416" t="s">
        <v>95</v>
      </c>
      <c r="L35" s="416"/>
      <c r="M35" s="58"/>
      <c r="N35" s="83"/>
      <c r="O35" s="83"/>
      <c r="P35" s="83"/>
      <c r="Q35" s="83"/>
    </row>
    <row r="36" spans="2:17" x14ac:dyDescent="0.25">
      <c r="B36" s="83"/>
      <c r="C36" s="83"/>
      <c r="D36" s="83"/>
      <c r="E36" s="83"/>
      <c r="F36" s="83"/>
      <c r="G36" s="83"/>
      <c r="H36" s="83"/>
      <c r="I36" s="101"/>
      <c r="J36" s="149"/>
      <c r="N36" s="83"/>
      <c r="O36" s="83"/>
      <c r="P36" s="83"/>
      <c r="Q36" s="83"/>
    </row>
    <row r="37" spans="2:17" x14ac:dyDescent="0.25">
      <c r="B37" s="302" t="s">
        <v>249</v>
      </c>
      <c r="C37" s="328"/>
      <c r="D37" s="328"/>
      <c r="E37" s="328"/>
      <c r="F37" s="329"/>
      <c r="G37" s="83"/>
      <c r="H37" s="83"/>
      <c r="I37" s="101"/>
      <c r="J37" s="149"/>
      <c r="N37" s="83"/>
      <c r="O37" s="83"/>
      <c r="P37" s="83"/>
      <c r="Q37" s="83"/>
    </row>
    <row r="38" spans="2:17" ht="15.75" thickBot="1" x14ac:dyDescent="0.3">
      <c r="I38" s="101"/>
      <c r="J38" s="149"/>
      <c r="N38" s="83"/>
      <c r="O38" s="83"/>
      <c r="P38" s="83"/>
      <c r="Q38" s="83"/>
    </row>
    <row r="39" spans="2:17" ht="15.75" thickBot="1" x14ac:dyDescent="0.3">
      <c r="B39" s="431" t="s">
        <v>171</v>
      </c>
      <c r="C39" s="432"/>
      <c r="D39" s="432"/>
      <c r="E39" s="432"/>
      <c r="F39" s="433"/>
      <c r="I39" s="101"/>
      <c r="J39" s="149"/>
      <c r="N39" s="83"/>
      <c r="O39" s="83"/>
      <c r="P39" s="83"/>
      <c r="Q39" s="83"/>
    </row>
    <row r="40" spans="2:17" ht="15.75" thickBot="1" x14ac:dyDescent="0.3">
      <c r="I40" s="101"/>
      <c r="J40" s="149"/>
      <c r="N40" s="83"/>
      <c r="O40" s="83"/>
      <c r="P40" s="83"/>
      <c r="Q40" s="83"/>
    </row>
    <row r="41" spans="2:17" ht="16.5" customHeight="1" x14ac:dyDescent="0.25">
      <c r="B41" s="440"/>
      <c r="C41" s="440"/>
      <c r="D41" s="453" t="s">
        <v>250</v>
      </c>
      <c r="E41" s="293" t="s">
        <v>251</v>
      </c>
      <c r="F41" s="293" t="s">
        <v>252</v>
      </c>
      <c r="I41" s="101"/>
      <c r="J41" s="149"/>
      <c r="N41" s="83"/>
      <c r="O41" s="83"/>
      <c r="P41" s="83"/>
      <c r="Q41" s="83"/>
    </row>
    <row r="42" spans="2:17" ht="15.75" thickBot="1" x14ac:dyDescent="0.3">
      <c r="B42" s="441"/>
      <c r="C42" s="441"/>
      <c r="D42" s="454"/>
      <c r="E42" s="294"/>
      <c r="F42" s="294"/>
      <c r="I42" s="101"/>
      <c r="J42" s="149"/>
      <c r="N42" s="83"/>
      <c r="O42" s="83"/>
      <c r="P42" s="83"/>
      <c r="Q42" s="83"/>
    </row>
    <row r="43" spans="2:17" ht="15.75" thickBot="1" x14ac:dyDescent="0.3">
      <c r="B43" s="418" t="s">
        <v>15</v>
      </c>
      <c r="C43" s="418"/>
      <c r="D43" s="316"/>
      <c r="E43" s="419"/>
      <c r="F43" s="403">
        <f>+E43-D43</f>
        <v>0</v>
      </c>
      <c r="I43" s="101"/>
      <c r="J43" s="149"/>
      <c r="N43" s="83"/>
      <c r="O43" s="83"/>
      <c r="P43" s="83"/>
      <c r="Q43" s="83"/>
    </row>
    <row r="44" spans="2:17" ht="15.75" thickBot="1" x14ac:dyDescent="0.3">
      <c r="B44" s="418"/>
      <c r="C44" s="418"/>
      <c r="D44" s="316"/>
      <c r="E44" s="420"/>
      <c r="F44" s="403"/>
      <c r="I44" s="101"/>
      <c r="J44" s="149"/>
      <c r="N44" s="83"/>
      <c r="O44" s="83"/>
      <c r="P44" s="83"/>
      <c r="Q44" s="83"/>
    </row>
    <row r="45" spans="2:17" ht="15.75" thickBot="1" x14ac:dyDescent="0.3">
      <c r="B45" s="418"/>
      <c r="C45" s="418"/>
      <c r="D45" s="316"/>
      <c r="E45" s="421"/>
      <c r="F45" s="403"/>
      <c r="I45" s="101"/>
      <c r="J45" s="149"/>
      <c r="N45" s="83"/>
      <c r="O45" s="83"/>
      <c r="P45" s="83"/>
      <c r="Q45" s="83"/>
    </row>
    <row r="46" spans="2:17" ht="15.75" thickBot="1" x14ac:dyDescent="0.3">
      <c r="B46" s="418" t="s">
        <v>271</v>
      </c>
      <c r="C46" s="418"/>
      <c r="D46" s="316"/>
      <c r="E46" s="316"/>
      <c r="F46" s="403">
        <f>+E46-D46</f>
        <v>0</v>
      </c>
      <c r="I46" s="101"/>
      <c r="J46" s="149"/>
      <c r="N46" s="83"/>
      <c r="O46" s="83"/>
      <c r="P46" s="83"/>
      <c r="Q46" s="83"/>
    </row>
    <row r="47" spans="2:17" ht="15.75" thickBot="1" x14ac:dyDescent="0.3">
      <c r="B47" s="418"/>
      <c r="C47" s="418"/>
      <c r="D47" s="316"/>
      <c r="E47" s="316"/>
      <c r="F47" s="403"/>
      <c r="I47" s="101"/>
      <c r="J47" s="149"/>
      <c r="K47" s="83"/>
      <c r="L47" s="83"/>
      <c r="M47" s="83"/>
      <c r="N47" s="83"/>
      <c r="O47" s="83"/>
      <c r="P47" s="83"/>
      <c r="Q47" s="83"/>
    </row>
    <row r="48" spans="2:17" ht="15.75" thickBot="1" x14ac:dyDescent="0.3">
      <c r="B48" s="417" t="s">
        <v>16</v>
      </c>
      <c r="C48" s="417"/>
      <c r="D48" s="417"/>
      <c r="E48" s="417"/>
      <c r="F48" s="113">
        <f>SUM(F43:F47)</f>
        <v>0</v>
      </c>
      <c r="I48" s="101"/>
      <c r="J48" s="149"/>
      <c r="K48" s="83"/>
      <c r="L48" s="83"/>
      <c r="M48" s="83"/>
      <c r="N48" s="83"/>
      <c r="O48" s="83"/>
      <c r="P48" s="83"/>
      <c r="Q48" s="83"/>
    </row>
    <row r="49" spans="2:17" x14ac:dyDescent="0.25">
      <c r="J49" s="149"/>
      <c r="K49" s="83"/>
      <c r="L49" s="83"/>
      <c r="M49" s="83"/>
      <c r="N49" s="83"/>
      <c r="O49" s="83"/>
      <c r="P49" s="83"/>
      <c r="Q49" s="83"/>
    </row>
    <row r="50" spans="2:17" x14ac:dyDescent="0.25">
      <c r="B50" s="302" t="s">
        <v>253</v>
      </c>
      <c r="C50" s="328"/>
      <c r="D50" s="328"/>
      <c r="E50" s="328"/>
      <c r="F50" s="328"/>
      <c r="G50" s="329"/>
      <c r="I50" s="101"/>
      <c r="J50" s="149"/>
      <c r="K50" s="83"/>
      <c r="L50" s="83"/>
      <c r="M50" s="83"/>
      <c r="N50" s="83"/>
      <c r="O50" s="83"/>
      <c r="P50" s="83"/>
      <c r="Q50" s="83"/>
    </row>
    <row r="51" spans="2:17" ht="19.5" customHeight="1" thickBot="1" x14ac:dyDescent="0.3">
      <c r="J51" s="149"/>
      <c r="K51" s="83"/>
      <c r="L51" s="83"/>
      <c r="M51" s="83"/>
      <c r="N51" s="83"/>
      <c r="O51" s="83"/>
      <c r="P51" s="83"/>
      <c r="Q51" s="83"/>
    </row>
    <row r="52" spans="2:17" ht="15.75" thickBot="1" x14ac:dyDescent="0.3">
      <c r="B52" s="455" t="s">
        <v>92</v>
      </c>
      <c r="C52" s="455"/>
      <c r="D52" s="403">
        <f>SUM(D57:D61)</f>
        <v>0</v>
      </c>
      <c r="E52" s="83"/>
      <c r="F52" s="83"/>
      <c r="G52" s="83"/>
      <c r="I52" s="101"/>
      <c r="J52" s="149"/>
      <c r="K52" s="83"/>
      <c r="L52" s="83"/>
      <c r="M52" s="83"/>
      <c r="N52" s="83"/>
      <c r="O52" s="83"/>
      <c r="P52" s="83"/>
      <c r="Q52" s="83"/>
    </row>
    <row r="53" spans="2:17" ht="18" customHeight="1" thickBot="1" x14ac:dyDescent="0.3">
      <c r="B53" s="455"/>
      <c r="C53" s="455"/>
      <c r="D53" s="404"/>
      <c r="E53" s="83"/>
      <c r="F53" s="83"/>
      <c r="G53" s="83"/>
      <c r="I53" s="101"/>
      <c r="J53" s="149"/>
      <c r="K53" s="83"/>
      <c r="L53" s="83"/>
      <c r="M53" s="83"/>
      <c r="N53" s="83"/>
      <c r="O53" s="83"/>
      <c r="P53" s="83"/>
      <c r="Q53" s="83"/>
    </row>
    <row r="54" spans="2:17" ht="15.75" thickBot="1" x14ac:dyDescent="0.3">
      <c r="B54" s="455"/>
      <c r="C54" s="455"/>
      <c r="D54" s="404"/>
      <c r="E54" s="83"/>
      <c r="F54" s="83"/>
      <c r="G54" s="83"/>
      <c r="I54" s="101"/>
      <c r="J54" s="149"/>
      <c r="K54" s="83"/>
      <c r="L54" s="83"/>
      <c r="M54" s="83"/>
      <c r="N54" s="83"/>
      <c r="O54" s="83"/>
      <c r="P54" s="83"/>
      <c r="Q54" s="83"/>
    </row>
    <row r="55" spans="2:17" ht="15.75" thickBot="1" x14ac:dyDescent="0.3">
      <c r="B55" s="455"/>
      <c r="C55" s="455"/>
      <c r="D55" s="404"/>
      <c r="E55" s="83"/>
      <c r="F55" s="83"/>
      <c r="G55" s="83"/>
      <c r="I55" s="101"/>
      <c r="J55" s="149"/>
      <c r="K55" s="83"/>
      <c r="L55" s="83"/>
      <c r="M55" s="83"/>
      <c r="N55" s="83"/>
      <c r="O55" s="83"/>
      <c r="P55" s="83"/>
      <c r="Q55" s="83"/>
    </row>
    <row r="56" spans="2:17" ht="15.75" thickBot="1" x14ac:dyDescent="0.3">
      <c r="B56" s="455"/>
      <c r="C56" s="455"/>
      <c r="D56" s="404"/>
      <c r="E56" s="83"/>
      <c r="F56" s="83"/>
      <c r="G56" s="83"/>
      <c r="I56" s="101"/>
      <c r="J56" s="149"/>
      <c r="K56" s="83"/>
      <c r="L56" s="83"/>
      <c r="M56" s="83"/>
      <c r="N56" s="83"/>
      <c r="O56" s="83"/>
      <c r="P56" s="83"/>
      <c r="Q56" s="83"/>
    </row>
    <row r="57" spans="2:17" ht="15.75" thickBot="1" x14ac:dyDescent="0.3">
      <c r="B57" s="405" t="s">
        <v>101</v>
      </c>
      <c r="C57" s="405"/>
      <c r="D57" s="58"/>
      <c r="E57" s="83"/>
      <c r="F57" s="83"/>
      <c r="G57" s="83"/>
      <c r="I57" s="101"/>
      <c r="J57" s="149"/>
      <c r="K57" s="83"/>
      <c r="L57" s="83"/>
      <c r="M57" s="83"/>
      <c r="N57" s="83"/>
      <c r="O57" s="83"/>
      <c r="P57" s="83"/>
      <c r="Q57" s="83"/>
    </row>
    <row r="58" spans="2:17" ht="15.75" thickBot="1" x14ac:dyDescent="0.3">
      <c r="B58" s="405" t="s">
        <v>93</v>
      </c>
      <c r="C58" s="405"/>
      <c r="D58" s="58"/>
      <c r="E58" s="83"/>
      <c r="F58" s="83"/>
      <c r="G58" s="83"/>
      <c r="I58" s="101"/>
      <c r="J58" s="149"/>
      <c r="K58" s="83"/>
      <c r="L58" s="83"/>
      <c r="M58" s="83"/>
      <c r="N58" s="83"/>
      <c r="O58" s="83"/>
      <c r="P58" s="83"/>
      <c r="Q58" s="83"/>
    </row>
    <row r="59" spans="2:17" ht="15.75" thickBot="1" x14ac:dyDescent="0.3">
      <c r="B59" s="405" t="s">
        <v>102</v>
      </c>
      <c r="C59" s="405"/>
      <c r="D59" s="58"/>
      <c r="E59" s="83"/>
      <c r="F59" s="83"/>
      <c r="G59" s="83"/>
      <c r="I59" s="101"/>
      <c r="J59" s="149"/>
      <c r="K59" s="83"/>
      <c r="L59" s="83"/>
      <c r="M59" s="83"/>
      <c r="N59" s="83"/>
      <c r="O59" s="83"/>
      <c r="P59" s="83"/>
      <c r="Q59" s="83"/>
    </row>
    <row r="60" spans="2:17" ht="15.75" thickBot="1" x14ac:dyDescent="0.3">
      <c r="B60" s="405" t="s">
        <v>94</v>
      </c>
      <c r="C60" s="405"/>
      <c r="D60" s="58"/>
      <c r="E60" s="83"/>
      <c r="F60" s="83"/>
      <c r="G60" s="83"/>
      <c r="I60" s="101"/>
      <c r="J60" s="149"/>
      <c r="K60" s="83"/>
      <c r="L60" s="83"/>
      <c r="M60" s="83"/>
      <c r="N60" s="83"/>
      <c r="O60" s="83"/>
      <c r="P60" s="83"/>
      <c r="Q60" s="83"/>
    </row>
    <row r="61" spans="2:17" ht="15.75" thickBot="1" x14ac:dyDescent="0.3">
      <c r="B61" s="405" t="s">
        <v>95</v>
      </c>
      <c r="C61" s="405"/>
      <c r="D61" s="58"/>
      <c r="E61" s="83"/>
      <c r="F61" s="83"/>
      <c r="G61" s="83"/>
      <c r="I61" s="101"/>
      <c r="J61" s="149"/>
      <c r="K61" s="83"/>
      <c r="L61" s="83"/>
      <c r="M61" s="83"/>
      <c r="N61" s="83"/>
      <c r="O61" s="83"/>
      <c r="P61" s="83"/>
      <c r="Q61" s="83"/>
    </row>
    <row r="62" spans="2:17" x14ac:dyDescent="0.25">
      <c r="I62" s="101"/>
      <c r="J62" s="149"/>
      <c r="K62" s="83"/>
      <c r="L62" s="83"/>
      <c r="M62" s="83"/>
      <c r="N62" s="83"/>
      <c r="O62" s="83"/>
      <c r="P62" s="83"/>
      <c r="Q62" s="83"/>
    </row>
    <row r="63" spans="2:17" ht="15.75" thickBot="1" x14ac:dyDescent="0.3">
      <c r="I63" s="101"/>
      <c r="J63" s="149"/>
      <c r="K63" s="83"/>
      <c r="L63" s="83"/>
      <c r="M63" s="83"/>
      <c r="N63" s="83"/>
      <c r="O63" s="83"/>
      <c r="P63" s="83"/>
      <c r="Q63" s="83"/>
    </row>
    <row r="64" spans="2:17" ht="30" customHeight="1" thickBot="1" x14ac:dyDescent="0.3">
      <c r="B64" s="406" t="s">
        <v>254</v>
      </c>
      <c r="C64" s="407"/>
      <c r="D64" s="407"/>
      <c r="E64" s="407"/>
      <c r="F64" s="408"/>
      <c r="I64" s="101"/>
      <c r="J64" s="149"/>
      <c r="K64" s="83"/>
      <c r="L64" s="83"/>
      <c r="M64" s="83"/>
      <c r="N64" s="83"/>
      <c r="O64" s="83"/>
      <c r="P64" s="83"/>
      <c r="Q64" s="83"/>
    </row>
    <row r="65" spans="2:17" ht="15.75" thickBot="1" x14ac:dyDescent="0.3">
      <c r="B65" s="83"/>
      <c r="C65" s="83"/>
      <c r="D65" s="83"/>
      <c r="E65" s="83"/>
      <c r="F65" s="83"/>
      <c r="I65" s="101"/>
      <c r="J65" s="149"/>
      <c r="K65" s="83"/>
      <c r="L65" s="83"/>
      <c r="M65" s="83"/>
      <c r="N65" s="83"/>
      <c r="O65" s="83"/>
      <c r="P65" s="83"/>
      <c r="Q65" s="83"/>
    </row>
    <row r="66" spans="2:17" ht="15.75" thickBot="1" x14ac:dyDescent="0.3">
      <c r="B66" s="409" t="s">
        <v>245</v>
      </c>
      <c r="C66" s="409"/>
      <c r="D66" s="409"/>
      <c r="E66" s="409"/>
      <c r="F66" s="160"/>
      <c r="I66" s="101"/>
      <c r="J66" s="149"/>
      <c r="K66" s="83"/>
      <c r="L66" s="83"/>
      <c r="M66" s="83"/>
      <c r="N66" s="83"/>
      <c r="O66" s="83"/>
      <c r="P66" s="83"/>
      <c r="Q66" s="83"/>
    </row>
    <row r="67" spans="2:17" ht="28.5" customHeight="1" x14ac:dyDescent="0.25">
      <c r="I67" s="101"/>
      <c r="J67" s="149"/>
      <c r="K67" s="83"/>
      <c r="L67" s="83"/>
      <c r="M67" s="83"/>
      <c r="N67" s="83"/>
      <c r="O67" s="83"/>
      <c r="P67" s="83"/>
      <c r="Q67" s="83"/>
    </row>
    <row r="68" spans="2:17" x14ac:dyDescent="0.25">
      <c r="B68" s="395" t="s">
        <v>246</v>
      </c>
      <c r="C68" s="396"/>
      <c r="D68" s="396"/>
      <c r="E68" s="396"/>
      <c r="F68" s="396"/>
      <c r="G68" s="396"/>
      <c r="H68" s="397"/>
      <c r="I68" s="145"/>
      <c r="J68" s="83"/>
      <c r="K68" s="83"/>
      <c r="L68" s="83"/>
      <c r="M68" s="83"/>
      <c r="N68" s="83"/>
      <c r="O68" s="83"/>
      <c r="P68" s="83"/>
      <c r="Q68" s="83"/>
    </row>
    <row r="69" spans="2:17" x14ac:dyDescent="0.25">
      <c r="B69" s="398"/>
      <c r="C69" s="399"/>
      <c r="D69" s="399"/>
      <c r="E69" s="399"/>
      <c r="F69" s="399"/>
      <c r="G69" s="399"/>
      <c r="H69" s="400"/>
      <c r="I69" s="170"/>
    </row>
    <row r="70" spans="2:17" ht="15.75" thickBot="1" x14ac:dyDescent="0.3">
      <c r="B70" s="83"/>
      <c r="C70" s="83"/>
      <c r="D70" s="83"/>
      <c r="E70" s="83"/>
      <c r="F70" s="83"/>
      <c r="G70" s="83"/>
      <c r="H70" s="83"/>
      <c r="I70" s="170"/>
    </row>
    <row r="71" spans="2:17" ht="15.75" thickBot="1" x14ac:dyDescent="0.3">
      <c r="B71" s="401" t="s">
        <v>97</v>
      </c>
      <c r="C71" s="401"/>
      <c r="D71" s="401"/>
      <c r="E71" s="83"/>
      <c r="F71" s="83"/>
      <c r="G71" s="83"/>
      <c r="H71" s="83"/>
      <c r="I71" s="170"/>
    </row>
    <row r="72" spans="2:17" ht="15.75" thickBot="1" x14ac:dyDescent="0.3">
      <c r="B72" s="401"/>
      <c r="C72" s="401"/>
      <c r="D72" s="401"/>
      <c r="E72" s="83"/>
      <c r="F72" s="83"/>
      <c r="G72" s="83"/>
      <c r="H72" s="83"/>
      <c r="I72" s="170"/>
    </row>
    <row r="73" spans="2:17" ht="15.75" thickBot="1" x14ac:dyDescent="0.3">
      <c r="B73" s="401"/>
      <c r="C73" s="401"/>
      <c r="D73" s="401"/>
      <c r="E73" s="166"/>
      <c r="F73" s="83"/>
      <c r="G73" s="83"/>
      <c r="H73" s="83"/>
      <c r="I73" s="170"/>
    </row>
    <row r="74" spans="2:17" ht="15.75" thickBot="1" x14ac:dyDescent="0.3">
      <c r="B74" s="401" t="s">
        <v>98</v>
      </c>
      <c r="C74" s="401"/>
      <c r="D74" s="401"/>
      <c r="E74" s="158"/>
      <c r="F74" s="83"/>
      <c r="G74" s="83"/>
      <c r="H74" s="83"/>
      <c r="I74" s="170"/>
    </row>
    <row r="75" spans="2:17" ht="15.75" thickBot="1" x14ac:dyDescent="0.3">
      <c r="B75" s="401"/>
      <c r="C75" s="401"/>
      <c r="D75" s="401"/>
      <c r="E75" s="159"/>
      <c r="F75" s="83"/>
      <c r="G75" s="83"/>
      <c r="H75" s="83"/>
      <c r="I75" s="170"/>
    </row>
    <row r="76" spans="2:17" ht="15.75" thickBot="1" x14ac:dyDescent="0.3">
      <c r="B76" s="401"/>
      <c r="C76" s="401"/>
      <c r="D76" s="401"/>
      <c r="E76" s="166"/>
      <c r="F76" s="83"/>
      <c r="G76" s="83"/>
      <c r="H76" s="83"/>
      <c r="I76" s="170"/>
    </row>
    <row r="77" spans="2:17" x14ac:dyDescent="0.25">
      <c r="I77" s="170"/>
    </row>
  </sheetData>
  <sheetProtection algorithmName="SHA-512" hashValue="jVWrOJUXg3NRxyBmT4YZc5oAtBxTEFUpT7Xxjg3L44h9/zJhFX7z5V6Miu+MIamflAlnjjwwSgvDdAkhZ8AWDA==" saltValue="jXLh+OlPlWWHqTXXNKVKfQ==" spinCount="100000" sheet="1" objects="1" scenarios="1"/>
  <mergeCells count="53">
    <mergeCell ref="C21:G21"/>
    <mergeCell ref="B41:C42"/>
    <mergeCell ref="D41:D42"/>
    <mergeCell ref="E41:E42"/>
    <mergeCell ref="F41:F42"/>
    <mergeCell ref="C22:G22"/>
    <mergeCell ref="C23:G23"/>
    <mergeCell ref="B39:F39"/>
    <mergeCell ref="C7:H7"/>
    <mergeCell ref="K33:L33"/>
    <mergeCell ref="C17:G17"/>
    <mergeCell ref="C18:G18"/>
    <mergeCell ref="C19:G19"/>
    <mergeCell ref="C20:G20"/>
    <mergeCell ref="K18:P18"/>
    <mergeCell ref="K24:Q24"/>
    <mergeCell ref="K26:L30"/>
    <mergeCell ref="M26:M30"/>
    <mergeCell ref="K31:L31"/>
    <mergeCell ref="L10:P10"/>
    <mergeCell ref="K32:L32"/>
    <mergeCell ref="C10:G10"/>
    <mergeCell ref="K12:P12"/>
    <mergeCell ref="C12:G16"/>
    <mergeCell ref="K14:P15"/>
    <mergeCell ref="K34:L34"/>
    <mergeCell ref="K35:L35"/>
    <mergeCell ref="B48:E48"/>
    <mergeCell ref="B43:C45"/>
    <mergeCell ref="D43:D45"/>
    <mergeCell ref="E43:E45"/>
    <mergeCell ref="F43:F45"/>
    <mergeCell ref="B46:C47"/>
    <mergeCell ref="D46:D47"/>
    <mergeCell ref="E46:E47"/>
    <mergeCell ref="F46:F47"/>
    <mergeCell ref="K20:P21"/>
    <mergeCell ref="B12:B16"/>
    <mergeCell ref="H12:H16"/>
    <mergeCell ref="B37:F37"/>
    <mergeCell ref="B68:H69"/>
    <mergeCell ref="B71:D73"/>
    <mergeCell ref="B74:D76"/>
    <mergeCell ref="B50:G50"/>
    <mergeCell ref="B52:C56"/>
    <mergeCell ref="D52:D56"/>
    <mergeCell ref="B57:C57"/>
    <mergeCell ref="B58:C58"/>
    <mergeCell ref="B59:C59"/>
    <mergeCell ref="B60:C60"/>
    <mergeCell ref="B61:C61"/>
    <mergeCell ref="B64:F64"/>
    <mergeCell ref="B66:E66"/>
  </mergeCells>
  <dataValidations count="3">
    <dataValidation type="decimal" operator="lessThan" allowBlank="1" showInputMessage="1" showErrorMessage="1" error="EL IMPORTE DEBE ESTAR PRECEDIDO DE SIGNO NEGATIVO" sqref="O28 F66 D57:D61 M31:M35">
      <formula1>0</formula1>
    </dataValidation>
    <dataValidation type="decimal" operator="greaterThan" allowBlank="1" showInputMessage="1" showErrorMessage="1" error="Introducir el importe precedido de sigo negativo" sqref="N48">
      <formula1>0</formula1>
    </dataValidation>
    <dataValidation type="decimal" operator="lessThan" allowBlank="1" showInputMessage="1" showErrorMessage="1" sqref="N46 E76">
      <formula1>0</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4:J57"/>
  <sheetViews>
    <sheetView tabSelected="1" topLeftCell="C45" zoomScaleNormal="100" workbookViewId="0">
      <selection activeCell="I32" sqref="I32"/>
    </sheetView>
  </sheetViews>
  <sheetFormatPr baseColWidth="10" defaultColWidth="11.42578125" defaultRowHeight="15" x14ac:dyDescent="0.25"/>
  <cols>
    <col min="1" max="3" width="11.42578125" style="77"/>
    <col min="4" max="4" width="62" style="77" customWidth="1"/>
    <col min="5" max="5" width="16.85546875" style="77" customWidth="1"/>
    <col min="6" max="6" width="15.85546875" style="77" customWidth="1"/>
    <col min="7" max="8" width="11.42578125" style="77"/>
    <col min="9" max="9" width="22" style="77" customWidth="1"/>
    <col min="10" max="16384" width="11.42578125" style="77"/>
  </cols>
  <sheetData>
    <row r="4" spans="4:10" ht="15.75" x14ac:dyDescent="0.25">
      <c r="E4" s="138" t="s">
        <v>195</v>
      </c>
    </row>
    <row r="6" spans="4:10" ht="70.5" customHeight="1" x14ac:dyDescent="0.25">
      <c r="D6" s="442" t="s">
        <v>177</v>
      </c>
      <c r="E6" s="443"/>
      <c r="F6" s="443"/>
      <c r="G6" s="443"/>
      <c r="H6" s="443"/>
      <c r="I6" s="443"/>
      <c r="J6" s="444"/>
    </row>
    <row r="8" spans="4:10" ht="15.75" thickBot="1" x14ac:dyDescent="0.3"/>
    <row r="9" spans="4:10" ht="15.75" thickBot="1" x14ac:dyDescent="0.3">
      <c r="D9" s="431" t="s">
        <v>131</v>
      </c>
      <c r="E9" s="432"/>
      <c r="F9" s="433"/>
    </row>
    <row r="10" spans="4:10" x14ac:dyDescent="0.25">
      <c r="D10" s="83"/>
      <c r="E10" s="83"/>
      <c r="F10" s="83"/>
    </row>
    <row r="11" spans="4:10" ht="51" x14ac:dyDescent="0.25">
      <c r="D11" s="59" t="s">
        <v>80</v>
      </c>
      <c r="E11" s="60" t="s">
        <v>264</v>
      </c>
      <c r="F11" s="61" t="s">
        <v>257</v>
      </c>
    </row>
    <row r="12" spans="4:10" x14ac:dyDescent="0.25">
      <c r="D12" s="62" t="s">
        <v>183</v>
      </c>
      <c r="E12" s="68">
        <f>SUM('DATOS Y AJUSTES REGLA DE GASTO'!H17:H23)-'DATOS Y AJUSTES REGLA DE GASTO'!H19+'DATOS Y AJUSTES REGLA DE GASTO'!C34</f>
        <v>0</v>
      </c>
      <c r="F12" s="68">
        <f>SUM('PRESUPUESTO 2025'!H23:H29)-'PRESUPUESTO 2025'!H25+'PRESUPUESTO 2025'!L16</f>
        <v>0</v>
      </c>
    </row>
    <row r="13" spans="4:10" x14ac:dyDescent="0.25">
      <c r="D13" s="64" t="s">
        <v>81</v>
      </c>
      <c r="E13" s="68">
        <f>SUM(E14:E27)</f>
        <v>0</v>
      </c>
      <c r="F13" s="68">
        <f>SUM(F14:F27)</f>
        <v>0</v>
      </c>
    </row>
    <row r="14" spans="4:10" x14ac:dyDescent="0.25">
      <c r="D14" s="65" t="s">
        <v>82</v>
      </c>
      <c r="E14" s="63"/>
      <c r="F14" s="63"/>
    </row>
    <row r="15" spans="4:10" x14ac:dyDescent="0.25">
      <c r="D15" s="65" t="s">
        <v>186</v>
      </c>
      <c r="E15" s="63"/>
      <c r="F15" s="63"/>
    </row>
    <row r="16" spans="4:10" x14ac:dyDescent="0.25">
      <c r="D16" s="65" t="s">
        <v>83</v>
      </c>
      <c r="E16" s="63"/>
      <c r="F16" s="63"/>
    </row>
    <row r="17" spans="4:7" x14ac:dyDescent="0.25">
      <c r="D17" s="65" t="s">
        <v>84</v>
      </c>
      <c r="E17" s="63"/>
      <c r="F17" s="63"/>
    </row>
    <row r="18" spans="4:7" x14ac:dyDescent="0.25">
      <c r="D18" s="65" t="s">
        <v>85</v>
      </c>
      <c r="E18" s="63"/>
      <c r="F18" s="63"/>
    </row>
    <row r="19" spans="4:7" x14ac:dyDescent="0.25">
      <c r="D19" s="66" t="s">
        <v>86</v>
      </c>
      <c r="E19" s="68">
        <f>'DATOS Y AJUSTES REGLA DE GASTO'!F48</f>
        <v>0</v>
      </c>
      <c r="F19" s="68">
        <f>'AJUSTES ESTABILIDAD'!N43</f>
        <v>0</v>
      </c>
    </row>
    <row r="20" spans="4:7" ht="25.5" x14ac:dyDescent="0.25">
      <c r="D20" s="65" t="s">
        <v>87</v>
      </c>
      <c r="E20" s="63"/>
      <c r="F20" s="63"/>
    </row>
    <row r="21" spans="4:7" x14ac:dyDescent="0.25">
      <c r="D21" s="65" t="s">
        <v>88</v>
      </c>
      <c r="E21" s="63"/>
      <c r="F21" s="63"/>
    </row>
    <row r="22" spans="4:7" x14ac:dyDescent="0.25">
      <c r="D22" s="65" t="s">
        <v>89</v>
      </c>
      <c r="E22" s="63"/>
      <c r="F22" s="63"/>
    </row>
    <row r="23" spans="4:7" x14ac:dyDescent="0.25">
      <c r="D23" s="65" t="s">
        <v>90</v>
      </c>
      <c r="E23" s="63"/>
      <c r="F23" s="63"/>
    </row>
    <row r="24" spans="4:7" x14ac:dyDescent="0.25">
      <c r="D24" s="65" t="s">
        <v>91</v>
      </c>
      <c r="E24" s="63"/>
      <c r="F24" s="63"/>
    </row>
    <row r="25" spans="4:7" ht="25.5" x14ac:dyDescent="0.25">
      <c r="D25" s="67" t="s">
        <v>187</v>
      </c>
      <c r="E25" s="63"/>
      <c r="F25" s="63"/>
    </row>
    <row r="26" spans="4:7" ht="25.5" x14ac:dyDescent="0.25">
      <c r="D26" s="76" t="s">
        <v>53</v>
      </c>
      <c r="E26" s="164" t="s">
        <v>99</v>
      </c>
      <c r="F26" s="68">
        <f>'AJUSTES ESTABILIDAD'!N24</f>
        <v>0</v>
      </c>
    </row>
    <row r="27" spans="4:7" x14ac:dyDescent="0.25">
      <c r="D27" s="65" t="s">
        <v>185</v>
      </c>
      <c r="E27" s="63"/>
      <c r="F27" s="63"/>
      <c r="G27" s="77" t="s">
        <v>269</v>
      </c>
    </row>
    <row r="28" spans="4:7" ht="25.5" x14ac:dyDescent="0.25">
      <c r="D28" s="64" t="s">
        <v>100</v>
      </c>
      <c r="E28" s="68">
        <f>(E12+E13)</f>
        <v>0</v>
      </c>
      <c r="F28" s="68">
        <f>(F12+F13)</f>
        <v>0</v>
      </c>
      <c r="G28" s="77" t="s">
        <v>205</v>
      </c>
    </row>
    <row r="29" spans="4:7" ht="25.5" x14ac:dyDescent="0.25">
      <c r="D29" s="69" t="s">
        <v>184</v>
      </c>
      <c r="E29" s="63"/>
      <c r="F29" s="63"/>
    </row>
    <row r="30" spans="4:7" ht="25.5" x14ac:dyDescent="0.25">
      <c r="D30" s="70" t="s">
        <v>92</v>
      </c>
      <c r="E30" s="68">
        <f>SUM(E31:E35)</f>
        <v>0</v>
      </c>
      <c r="F30" s="68">
        <f>SUM(F31:F35)</f>
        <v>0</v>
      </c>
    </row>
    <row r="31" spans="4:7" x14ac:dyDescent="0.25">
      <c r="D31" s="71" t="s">
        <v>101</v>
      </c>
      <c r="E31" s="68">
        <f>'DATOS Y AJUSTES REGLA DE GASTO'!D57</f>
        <v>0</v>
      </c>
      <c r="F31" s="68">
        <f>'DATOS Y AJUSTES REGLA DE GASTO'!M31</f>
        <v>0</v>
      </c>
    </row>
    <row r="32" spans="4:7" x14ac:dyDescent="0.25">
      <c r="D32" s="71" t="s">
        <v>93</v>
      </c>
      <c r="E32" s="68">
        <f>'DATOS Y AJUSTES REGLA DE GASTO'!D58</f>
        <v>0</v>
      </c>
      <c r="F32" s="68">
        <f>'DATOS Y AJUSTES REGLA DE GASTO'!M32</f>
        <v>0</v>
      </c>
    </row>
    <row r="33" spans="4:9" x14ac:dyDescent="0.25">
      <c r="D33" s="71" t="s">
        <v>102</v>
      </c>
      <c r="E33" s="68">
        <f>'DATOS Y AJUSTES REGLA DE GASTO'!D59</f>
        <v>0</v>
      </c>
      <c r="F33" s="68">
        <f>'DATOS Y AJUSTES REGLA DE GASTO'!M33</f>
        <v>0</v>
      </c>
    </row>
    <row r="34" spans="4:9" x14ac:dyDescent="0.25">
      <c r="D34" s="71" t="s">
        <v>94</v>
      </c>
      <c r="E34" s="68">
        <f>'DATOS Y AJUSTES REGLA DE GASTO'!D60</f>
        <v>0</v>
      </c>
      <c r="F34" s="68">
        <f>'DATOS Y AJUSTES REGLA DE GASTO'!M34</f>
        <v>0</v>
      </c>
    </row>
    <row r="35" spans="4:9" x14ac:dyDescent="0.25">
      <c r="D35" s="71" t="s">
        <v>95</v>
      </c>
      <c r="E35" s="68">
        <f>'DATOS Y AJUSTES REGLA DE GASTO'!D61</f>
        <v>0</v>
      </c>
      <c r="F35" s="68">
        <f>'DATOS Y AJUSTES REGLA DE GASTO'!M35</f>
        <v>0</v>
      </c>
    </row>
    <row r="36" spans="4:9" ht="25.5" x14ac:dyDescent="0.25">
      <c r="D36" s="449" t="s">
        <v>96</v>
      </c>
      <c r="E36" s="168" t="s">
        <v>265</v>
      </c>
      <c r="F36" s="168" t="s">
        <v>258</v>
      </c>
    </row>
    <row r="37" spans="4:9" x14ac:dyDescent="0.25">
      <c r="D37" s="450"/>
      <c r="E37" s="68">
        <f>SUM(E28:E30)</f>
        <v>0</v>
      </c>
      <c r="F37" s="68">
        <f>SUM(F28:F30)</f>
        <v>0</v>
      </c>
    </row>
    <row r="38" spans="4:9" x14ac:dyDescent="0.25">
      <c r="D38" s="449" t="s">
        <v>266</v>
      </c>
      <c r="E38" s="212" t="s">
        <v>267</v>
      </c>
      <c r="F38" s="208"/>
    </row>
    <row r="39" spans="4:9" x14ac:dyDescent="0.25">
      <c r="D39" s="450"/>
      <c r="E39" s="68">
        <f>'DATOS Y AJUSTES REGLA DE GASTO'!F66</f>
        <v>0</v>
      </c>
      <c r="F39" s="68"/>
    </row>
    <row r="40" spans="4:9" ht="25.5" x14ac:dyDescent="0.25">
      <c r="D40" s="449" t="s">
        <v>268</v>
      </c>
      <c r="E40" s="169" t="s">
        <v>265</v>
      </c>
      <c r="F40" s="209"/>
    </row>
    <row r="41" spans="4:9" x14ac:dyDescent="0.25">
      <c r="D41" s="450"/>
      <c r="E41" s="72">
        <f>E37+E39</f>
        <v>0</v>
      </c>
      <c r="F41" s="72"/>
    </row>
    <row r="42" spans="4:9" ht="28.5" customHeight="1" x14ac:dyDescent="0.25">
      <c r="D42" s="446" t="s">
        <v>261</v>
      </c>
      <c r="E42" s="446"/>
      <c r="F42" s="68">
        <f>SUM(E41*1.032)</f>
        <v>0</v>
      </c>
      <c r="H42" s="162"/>
      <c r="I42" s="162"/>
    </row>
    <row r="43" spans="4:9" ht="27.75" customHeight="1" x14ac:dyDescent="0.25">
      <c r="D43" s="451" t="s">
        <v>259</v>
      </c>
      <c r="E43" s="451"/>
      <c r="F43" s="68">
        <f>SUM(F44:F45)</f>
        <v>0</v>
      </c>
    </row>
    <row r="44" spans="4:9" x14ac:dyDescent="0.25">
      <c r="D44" s="445" t="s">
        <v>97</v>
      </c>
      <c r="E44" s="445"/>
      <c r="F44" s="68">
        <f>'DATOS Y AJUSTES REGLA DE GASTO'!E73</f>
        <v>0</v>
      </c>
    </row>
    <row r="45" spans="4:9" x14ac:dyDescent="0.25">
      <c r="D45" s="445" t="s">
        <v>98</v>
      </c>
      <c r="E45" s="445"/>
      <c r="F45" s="68">
        <f>'DATOS Y AJUSTES REGLA DE GASTO'!E76</f>
        <v>0</v>
      </c>
    </row>
    <row r="46" spans="4:9" ht="21" customHeight="1" x14ac:dyDescent="0.25">
      <c r="D46" s="446" t="s">
        <v>193</v>
      </c>
      <c r="E46" s="446"/>
      <c r="F46" s="73">
        <f>SUM(F42:F43)</f>
        <v>0</v>
      </c>
      <c r="I46" s="123"/>
    </row>
    <row r="47" spans="4:9" ht="48.75" customHeight="1" x14ac:dyDescent="0.25">
      <c r="D47" s="447" t="s">
        <v>262</v>
      </c>
      <c r="E47" s="448"/>
      <c r="F47" s="74" t="str">
        <f>IF(F46&gt;= F37,"CUMPLE","INCUMPLE")</f>
        <v>CUMPLE</v>
      </c>
    </row>
    <row r="48" spans="4:9" ht="38.25" customHeight="1" x14ac:dyDescent="0.25">
      <c r="D48" s="448" t="s">
        <v>260</v>
      </c>
      <c r="E48" s="448"/>
      <c r="F48" s="211">
        <f>F46-F37</f>
        <v>0</v>
      </c>
    </row>
    <row r="50" spans="4:9" x14ac:dyDescent="0.25">
      <c r="I50" s="123"/>
    </row>
    <row r="51" spans="4:9" x14ac:dyDescent="0.25">
      <c r="D51" s="167" t="s">
        <v>178</v>
      </c>
      <c r="I51" s="123"/>
    </row>
    <row r="52" spans="4:9" ht="39" customHeight="1" x14ac:dyDescent="0.25">
      <c r="D52" s="452" t="s">
        <v>263</v>
      </c>
      <c r="E52" s="452"/>
      <c r="F52" s="452"/>
      <c r="I52" s="163"/>
    </row>
    <row r="53" spans="4:9" ht="51.75" customHeight="1" x14ac:dyDescent="0.25">
      <c r="D53" s="452" t="s">
        <v>179</v>
      </c>
      <c r="E53" s="452"/>
      <c r="F53" s="452"/>
    </row>
    <row r="54" spans="4:9" ht="26.25" customHeight="1" x14ac:dyDescent="0.25">
      <c r="D54" s="452" t="s">
        <v>180</v>
      </c>
      <c r="E54" s="452"/>
      <c r="F54" s="452"/>
    </row>
    <row r="55" spans="4:9" ht="26.25" customHeight="1" x14ac:dyDescent="0.25">
      <c r="D55" s="452" t="s">
        <v>190</v>
      </c>
      <c r="E55" s="452"/>
      <c r="F55" s="452"/>
    </row>
    <row r="56" spans="4:9" ht="26.25" customHeight="1" x14ac:dyDescent="0.25">
      <c r="D56" s="452" t="s">
        <v>181</v>
      </c>
      <c r="E56" s="452"/>
      <c r="F56" s="452"/>
    </row>
    <row r="57" spans="4:9" ht="39" customHeight="1" x14ac:dyDescent="0.25">
      <c r="D57" s="452" t="s">
        <v>182</v>
      </c>
      <c r="E57" s="452"/>
      <c r="F57" s="452"/>
    </row>
  </sheetData>
  <sheetProtection algorithmName="SHA-512" hashValue="R+Mlf7kgJLge1fSwNxVuGef1Z0f/B26MsGCML46pNTrfiah8kLAScRxdUzCD7Q2CJp0QT0qwXKLi64ChvJjzWA==" saltValue="92OsLCwYpIX3SW1eLeZ8Iw==" spinCount="100000" sheet="1" objects="1" scenarios="1"/>
  <mergeCells count="18">
    <mergeCell ref="D57:F57"/>
    <mergeCell ref="D52:F52"/>
    <mergeCell ref="D53:F53"/>
    <mergeCell ref="D54:F54"/>
    <mergeCell ref="D55:F55"/>
    <mergeCell ref="D56:F56"/>
    <mergeCell ref="D48:E48"/>
    <mergeCell ref="D36:D37"/>
    <mergeCell ref="D38:D39"/>
    <mergeCell ref="D40:D41"/>
    <mergeCell ref="D42:E42"/>
    <mergeCell ref="D43:E43"/>
    <mergeCell ref="D44:E44"/>
    <mergeCell ref="D6:J6"/>
    <mergeCell ref="D9:F9"/>
    <mergeCell ref="D45:E45"/>
    <mergeCell ref="D46:E46"/>
    <mergeCell ref="D47:E47"/>
  </mergeCells>
  <dataValidations count="1">
    <dataValidation type="decimal" operator="lessThan" allowBlank="1" showInputMessage="1" showErrorMessage="1" error="Se debe consignar el importe precedido de signo negativo" sqref="E39">
      <formula1>0</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PRESUPUESTO 2025</vt:lpstr>
      <vt:lpstr>AJUSTES ESTABILIDAD</vt:lpstr>
      <vt:lpstr>ESTABILIDAD PRESUPUESTARIA</vt:lpstr>
      <vt:lpstr>Formulario F.3.2</vt:lpstr>
      <vt:lpstr>NIVEL DEUDA</vt:lpstr>
      <vt:lpstr>Formulario F.3.4</vt:lpstr>
      <vt:lpstr>DATOS Y AJUSTES REGLA DE GASTO</vt:lpstr>
      <vt:lpstr>REGLA DE GASTO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José Antonio</cp:lastModifiedBy>
  <cp:lastPrinted>2018-08-07T11:44:38Z</cp:lastPrinted>
  <dcterms:created xsi:type="dcterms:W3CDTF">2016-10-29T16:50:09Z</dcterms:created>
  <dcterms:modified xsi:type="dcterms:W3CDTF">2025-01-24T18:55:17Z</dcterms:modified>
</cp:coreProperties>
</file>